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65"/>
  </bookViews>
  <sheets>
    <sheet name="11月" sheetId="9" r:id="rId1"/>
  </sheets>
  <calcPr calcId="144525"/>
</workbook>
</file>

<file path=xl/sharedStrings.xml><?xml version="1.0" encoding="utf-8"?>
<sst xmlns="http://schemas.openxmlformats.org/spreadsheetml/2006/main" count="326" uniqueCount="292">
  <si>
    <t>2021年州重点建设项目进度表(1-11月份)</t>
  </si>
  <si>
    <t>序号</t>
  </si>
  <si>
    <t>项目名称</t>
  </si>
  <si>
    <t>总投资
（万元）</t>
  </si>
  <si>
    <t>主要建设内容及规模</t>
  </si>
  <si>
    <t>2021年投资计划</t>
  </si>
  <si>
    <t>1-11月份完成情况</t>
  </si>
  <si>
    <t>实际开工时间
（到月）
（未开工项目填写计划开工时间）</t>
  </si>
  <si>
    <t>实际完工时间
（到月）
（未完工项目填写计划完工时间）</t>
  </si>
  <si>
    <t>项目入固定资产投资统计情况</t>
  </si>
  <si>
    <t>责任县市（部门）    项目单位及负责人</t>
  </si>
  <si>
    <t>投资
（万元）</t>
  </si>
  <si>
    <t>主要建设内容</t>
  </si>
  <si>
    <t>投资
(万元)</t>
  </si>
  <si>
    <t>形象进度</t>
  </si>
  <si>
    <t>投资
占比</t>
  </si>
  <si>
    <t>是否入统</t>
  </si>
  <si>
    <t>入统
时间
（到月）</t>
  </si>
  <si>
    <t>2021年1-10月份已入统投资
（万元）</t>
  </si>
  <si>
    <t>合计：58个</t>
  </si>
  <si>
    <t>吉首市泽荣电子智能终端制造（一期）</t>
  </si>
  <si>
    <t>装修标准厂房1.2万平方米，建设智能终端制造生产线</t>
  </si>
  <si>
    <t>完成标准厂房装修</t>
  </si>
  <si>
    <t>目前已完成标准厂房1-5层装修及部分设备安装，启动调试工作。</t>
  </si>
  <si>
    <t>吉首市人民政府
湖南泽荣电子科技有限公司
吴艳胜</t>
  </si>
  <si>
    <t>吉首市现代建筑智能制造</t>
  </si>
  <si>
    <t>建设年产180万平方米装配式建筑钢构件及年产3万吨装配式钢结构桥梁部品生产线</t>
  </si>
  <si>
    <t>建成投用</t>
  </si>
  <si>
    <t>目前已完成2#、4#栋厂房建设及生产设备安装，启动调试工作。</t>
  </si>
  <si>
    <t>吉首市人民政府
湖南金海现代建筑科技有限公司
曹  晗</t>
  </si>
  <si>
    <t>吉首市AI-5G物联网项目</t>
  </si>
  <si>
    <t>建设标准厂房9530平方米及年产300万支的物联网产品生产线</t>
  </si>
  <si>
    <r>
      <rPr>
        <sz val="9"/>
        <rFont val="仿宋_GB2312"/>
        <charset val="134"/>
      </rPr>
      <t>累计完成</t>
    </r>
    <r>
      <rPr>
        <sz val="10"/>
        <rFont val="Arial"/>
        <charset val="134"/>
      </rPr>
      <t>13362</t>
    </r>
    <r>
      <rPr>
        <sz val="10"/>
        <rFont val="宋体"/>
        <charset val="134"/>
      </rPr>
      <t>万元</t>
    </r>
  </si>
  <si>
    <t>吉首市人民政府
吉首市宏佳达科技有限公司
蔡望家</t>
  </si>
  <si>
    <t>吉首市高端视窗防护玻璃及防护新材料生产线</t>
  </si>
  <si>
    <t>1.瑞盈光电：装修标准化生产厂房2万平方米，建设年产1亿片高端玻璃盖板生产线；2.美虹光电：装修标准厂房1.2平方米，建设年产2000万片各类高端视窗防护玻璃生产线</t>
  </si>
  <si>
    <t>1.湖南瑞盈光电科技有限公司完成项目一、二期建成投用；
2.湖南美虹光电科技有限公司完成项目一期建成投用</t>
  </si>
  <si>
    <t>1.瑞盈光电：完成项目一期建成投运；启动项目二期厂房装修工作。
2.美虹光电：完成项目一期建设并投运。</t>
  </si>
  <si>
    <t>吉首市人民政府
湖南瑞盈光电科技有限公司
王克强
湖南美虹光电科技有限公司
李长生</t>
  </si>
  <si>
    <t>吉首创汇原锂离子动力电池</t>
  </si>
  <si>
    <t>装修标准厂房9626平方米，建设全自动贴片（SMT）生产线2条、锂电池组组装生产线4条及年产300万组动力电池组</t>
  </si>
  <si>
    <t>已完成项目一期建设并投运，启动项目二期厂房装修工作。</t>
  </si>
  <si>
    <r>
      <rPr>
        <sz val="9"/>
        <rFont val="仿宋_GB2312"/>
        <charset val="134"/>
      </rPr>
      <t>累计入统：</t>
    </r>
    <r>
      <rPr>
        <sz val="10"/>
        <rFont val="仿宋_GB2312"/>
        <charset val="134"/>
      </rPr>
      <t>12617</t>
    </r>
    <r>
      <rPr>
        <sz val="10"/>
        <rFont val="宋体"/>
        <charset val="134"/>
      </rPr>
      <t>万元，已完成该项目入统。</t>
    </r>
  </si>
  <si>
    <t>吉首市人民政府
湖南创汇原新能源有限公司
田  金</t>
  </si>
  <si>
    <t>吉首市触控显示一体化项目</t>
  </si>
  <si>
    <t>租赁标准厂房2万平方米，建设触控显示器生产线项目。</t>
  </si>
  <si>
    <t>启动厂房装修</t>
  </si>
  <si>
    <t>完成厂房装修工程25%。</t>
  </si>
  <si>
    <t>吉首市人民政府
陈思保
深圳市鹏圣达光电有限公司</t>
  </si>
  <si>
    <t>吉首市液晶显示模组生产项目</t>
  </si>
  <si>
    <t>租赁修标准厂房2万平方米，建设液晶显示组模生产线项目。</t>
  </si>
  <si>
    <t>完成厂房装修工作20%。</t>
  </si>
  <si>
    <t>吉首市人民政府
陈思保
深圳市诺德光显科技有限公司</t>
  </si>
  <si>
    <t>湘西鹤盛原烟周转库、选叶工房建设</t>
  </si>
  <si>
    <t>建设烟周转库一栋、选叶工房一栋</t>
  </si>
  <si>
    <t>周转库、选叶工房主体结构封顶</t>
  </si>
  <si>
    <t>已完成原烟周转库、选叶工房主体钢结构、水电管网铺设及地面硬化施工，正进行屋面施工。</t>
  </si>
  <si>
    <r>
      <rPr>
        <sz val="9"/>
        <rFont val="仿宋_GB2312"/>
        <charset val="134"/>
      </rPr>
      <t>打包到易地技改报：</t>
    </r>
    <r>
      <rPr>
        <sz val="10"/>
        <rFont val="仿宋_GB2312"/>
        <charset val="134"/>
      </rPr>
      <t>5827</t>
    </r>
  </si>
  <si>
    <t>吉首市人民政府
湘西鹤盛原烟发展有限责任公司
陈生伸</t>
  </si>
  <si>
    <t>武陵绿色食品产业园</t>
  </si>
  <si>
    <t>建设食品加工标准化厂房及配套园区道路、给排水、绿化、消防等基础设施</t>
  </si>
  <si>
    <t>基础设施开工建设</t>
  </si>
  <si>
    <t xml:space="preserve">
1、清表工程已完成；
2、完成临时基建用地平整；
3、正在进行三通一平。</t>
  </si>
  <si>
    <t>吉首市人民政府
吉首华泰国有资产投资管理有限责任公司
祝宗文</t>
  </si>
  <si>
    <t>吉首全降解生物包装薄膜生产线</t>
  </si>
  <si>
    <t>建设年产3万吨全降解生物包装薄膜项目生产线</t>
  </si>
  <si>
    <t>完成部分征地拆迁及场地平整</t>
  </si>
  <si>
    <t>已完成项目初步规划选址工作，启动项目概念性规划设计工作。</t>
  </si>
  <si>
    <t>吉首市人民政府
陈思保
广东中盛集团实业投资有限公司</t>
  </si>
  <si>
    <t>湘西生态有机香醋产业园</t>
  </si>
  <si>
    <r>
      <rPr>
        <sz val="9"/>
        <rFont val="仿宋_GB2312"/>
        <charset val="134"/>
      </rPr>
      <t>建设绿色有机健康食品生产区、养生休闲度假区，主要生产原生态香醋、有机香醋、神秘湘西口服液</t>
    </r>
    <r>
      <rPr>
        <sz val="9"/>
        <rFont val="宋体"/>
        <charset val="134"/>
      </rPr>
      <t>椪</t>
    </r>
    <r>
      <rPr>
        <sz val="9"/>
        <rFont val="仿宋_GB2312"/>
        <charset val="134"/>
      </rPr>
      <t>柑果醋饮料、酵素、养生醋、微生物益生菌制品、SOD系列产品等</t>
    </r>
  </si>
  <si>
    <t>完成部分生产区建设工程</t>
  </si>
  <si>
    <t>完成生产区三通一平，生产区便道施工及板房搭建工程完成60%，目前正在进行车间小技改工作。</t>
  </si>
  <si>
    <t>吉首市人民政府
湖南边城生物科技有限公司
高耀富</t>
  </si>
  <si>
    <t>吉首市生活垃圾焚烧发电</t>
  </si>
  <si>
    <t>新建垃圾焚烧发电站一座，年处理垃圾55万吨</t>
  </si>
  <si>
    <t>1、主厂房建设：外墙粉刷完成98%，屋面网架结构完成80%，屋面板封闭完成60%，外墙板完成40%；楼地面地砖铺贴完成50%。固化车间：主体结构完成70%；综合水泵房：屋面防水、外墙粉刷完成100%，内墙、楼地面完成；渗滤液处理站：池体内防腐完成、膜车间设备基础、内墙面、楼地面完成80%；2、设备安装方面：1#炉筑炉万能充，正在准备烘炉；2#炉整体安装完成80%，预计12月5日进行水压试验；高、低压配电室设备安装完成90%，空压机房设备安装完成98%；设备安装工程整体完成85%。
3、外网建设方面：万溶江-垃圾发电厂110KV线路工程共58基铁塔，已完成58基开挖、组塔57基、放线57基，总体完成98%。</t>
  </si>
  <si>
    <t xml:space="preserve">
20003万元</t>
  </si>
  <si>
    <t>吉首市人民政府
湘西首创环保有限公司
赵旭波</t>
  </si>
  <si>
    <t>吉首市经开区创新创业园（三期）</t>
  </si>
  <si>
    <t>建设标准厂房，配套用房建设及园区内新建路网、挡土墙建设等附属设施</t>
  </si>
  <si>
    <t>目前已完成1#、2#、3#、4#、9#、11#、14#共7栋厂房建设及主体验收，启动土建部分验收工作；完成5#、7#厂房主体建设及装修进度65%。</t>
  </si>
  <si>
    <t>吉首市人民政府
吉首市腾达经济建设投资责任有限公司
赵旭波</t>
  </si>
  <si>
    <t>吉首市经开区电子信息产业园</t>
  </si>
  <si>
    <t>采用装配式建筑分三期实施。其中：一期建设标准厂房9245平方米，配套建设业务用房；二期建设标准厂房12万平方米；三期建设标准厂房11万平方米，配套建设停车位、给排水、供配电、消防、绿化、亮化等基础设施</t>
  </si>
  <si>
    <t>完成一期标准厂房9245平方米及二期标准厂房12万平方米</t>
  </si>
  <si>
    <t>已完成大庭路建设600米及绿化、亮化；完成项目一期厂房建设并交付，长潭泵业完成搬迁及机械设备安装进度65%；完成项目二期3#、5#、6#栋厂房建设并交付；完成2#、4#栋厂房主体、电梯安装及装修进度85%；完成1#栋厂房主体三层施工；入驻企业同步进场装修。</t>
  </si>
  <si>
    <t>吉首市百里循环经济产业园</t>
  </si>
  <si>
    <t>建设建筑垃圾资源化利用生产线；建设废旧轮胎再生胶生产线，新增橡胶破碎机、开炼机、高温动态硫化罐、密炼机及橡胶制品平板硫化机等装备及附属配套设施建设</t>
  </si>
  <si>
    <t>园区整体规划及基础设施建设，完成建筑垃圾分拣、破碎、筛选到初期骨料生产线的建设，完成废旧轮胎生产线及配套设施建设</t>
  </si>
  <si>
    <t xml:space="preserve">1、已完成新引进企业有机化肥生产线项目选址工作；2、已完成屹峰建材公司项目合同签订；3、吉首市百里循环经济产业园同济大学规划设计内容通过市规委会； 4、已完成吉首市百里循环经济产业园项目可行性研究报告； 5、已完成吉首市百里循环经济产业园环评报告；6、正在办理采伐资质准备启动三通一平工作；
7、启动园区部分地块三通一平工作。     </t>
  </si>
  <si>
    <t>吉首市湘西黄金茶博览园</t>
  </si>
  <si>
    <t>建设湘西黄金茶主题博览园，包括：黄金茶博物馆、黄金茶交易中心、黄金茶综合服务中心、黄金茶加工中心以及配套服务楼，建立黄金茶种植示范基地、茶世界博览园等，配套建设景观设施、生产设施、广场及生态停车场、给排水、供电、消防、绿化、垃圾收集站等附属设施</t>
  </si>
  <si>
    <t>建设黄金茶博物馆、黄金茶加工中心、游客中心、景观绿化、停车场及市政配套工程等</t>
  </si>
  <si>
    <t xml:space="preserve">
黄金茶博园一期项目现场已完成三通一平工作），正进行场平收尾工作；已完成施工围挡，完成门楼基础及临时建筑场地混凝土浇筑；已完成制茶车间、茶青交易中心、公厕桩基础施工勘察工作。八层坡项目已完成清表工作；
</t>
  </si>
  <si>
    <t>11月已入统</t>
  </si>
  <si>
    <t>吉首市人民政府
吉首市湘西坊文化旅游产业开发有限责任公司
祝宗文</t>
  </si>
  <si>
    <t>吉首市九丰智慧农业博览园</t>
  </si>
  <si>
    <t>建设农业设施、高科技智能大棚、连栋多功能大棚、冬暖式日光大棚、农业技术培训中心、农产品检验检测中心、农产品仓储物流中心、果蔬冰雕馆、休闲中心等及配套停车场、道路及场地硬化、绿化、电气、消防、机耕道、给排水等附属工程</t>
  </si>
  <si>
    <t>进行高科技智能大棚、农业技术培训中心、农产品检验检测中心、果蔬冰雕馆、休闲中心主体建设</t>
  </si>
  <si>
    <t>完成场地平整、清表、电力改迁、通信改线、征地，大棚钢架主体完成,外遮阳幕线完成，内保温幕线完成,内外遮阳网完成，智能大棚周围矮脚墙砌筑完成，机耕道完成，排水沟完成，生产水池完成70%，完成冰雕馆、服务中心及仓储中心平面规划设计。</t>
  </si>
  <si>
    <t>吉首市人民政府
吉首富华扶贫开发投资有限责任公司
刘海生</t>
  </si>
  <si>
    <t>吉首市峡谷星空幸福休闲基地</t>
  </si>
  <si>
    <t>建设接待中心、生态停车场、旅游公厕、树屋、游步道、观景平台等</t>
  </si>
  <si>
    <t>完成道路、部分游玩设施和一期住宅建设</t>
  </si>
  <si>
    <t>已完成项目可研初稿、地灾评审、环评初稿、概念性方案设计、景观设计第一稿、公建设计施工图，完成10台房车及5栋小木屋的采购，完成现场蓄水池修建、园区道路路基铺填、现场复绿工作。完成州市两级关于风景区及地质公园选址方案的评审，省林业局受理该项目的选址评审，选址论证报告中瞭望塔林调已完成.</t>
  </si>
  <si>
    <t>吉首市人民政府
吉首市天行健文化旅游投资开发有限责任公司
黄  炜</t>
  </si>
  <si>
    <t>吉首市伟大神农研学农旅小镇</t>
  </si>
  <si>
    <t>打造神农集市、边区贸易、直播带货、网红打卡、文化交流、神农研学、休闲观光、民宿居民为一体的神农研学农旅小镇</t>
  </si>
  <si>
    <t>启动神农集市建设</t>
  </si>
  <si>
    <t>1. 已完成乾州农贸市场迁建项目工地现场已搭建民工宿舍120余间，作业棚、销售楼、办公用房建设完成，施工便道、项目围墙、3个接电箱、市场地桩已完成。正在进行第一层主体建筑施工建设。
2、牛市选址目前已完成可研报告初稿，进一步对可研报告调整完善。</t>
  </si>
  <si>
    <t>吉首市乡村旅游公路及景观工程</t>
  </si>
  <si>
    <t>建设乡村旅游公路52公里，旅游公路景观工程25公里</t>
  </si>
  <si>
    <t>司马河旅游公路、隘口至夯坨旅游公路完成前期工作及路基工程，夯德路、夯吉路完成景观工程</t>
  </si>
  <si>
    <t>已完成夯德路、夯吉路景观工程及关键路段路基、路面整平工作。</t>
  </si>
  <si>
    <t>吉首市人民政府
吉首市交通运输局  
宋秀华</t>
  </si>
  <si>
    <t>吉首市茶旅小镇项目（一期）</t>
  </si>
  <si>
    <t>连接榔木、隘口、几比、灵珑、夯坨、坪年、中黄等村落，拟建成茶文化活态展示、茶园观光、茶产品线上线下展销营销、风情度假、亲子游乐、特色民宿、户外健身、茶文化主题互动体验为一体的特色小镇</t>
  </si>
  <si>
    <t>开工建设</t>
  </si>
  <si>
    <t>矮寨八层坡云端茶海项目已完成土地流转、茶园规划设计，已完成项目招投标，已完成清表工作，启动项目桩基建设。</t>
  </si>
  <si>
    <t>吉首市人民政府
湘西神秘谷茶叶有限责任公司           
赵彬馨</t>
  </si>
  <si>
    <t>湘西红枫谷康养中心</t>
  </si>
  <si>
    <t>建设医疗综合楼、老年康复楼（老年养护楼）、康复附楼、康养公寓，可设立300张医疗床位，500张康复床位，养老公寓385余套</t>
  </si>
  <si>
    <t>一期工程完成二次装修及运营</t>
  </si>
  <si>
    <t>1.医疗综合楼卫生间回填，及大便器安装全部完成。2.公寓楼6#标准层过道瓷砖铺贴完成。3.B区地下室顶板消防登高面全部硬化完成。4.强电配电工程基础工作完成，配电房设配完成安装工作。</t>
  </si>
  <si>
    <t>12245万元</t>
  </si>
  <si>
    <t>吉首市人民政府
湘西中泰康养中心有限责任公司
刘  军</t>
  </si>
  <si>
    <t>吉首市武陵山区食药仓储冷链配送中心</t>
  </si>
  <si>
    <t>主要建设冷藏储藏室、冷冻储藏室、气调恒温冷藏库、智能化多温区冷库、物流配送区、加工车间、配套设施</t>
  </si>
  <si>
    <t>进行基础配套设施建设</t>
  </si>
  <si>
    <t>1、已完成项目用地三通一平设计和预算编制；2、项目用地涉及土地宽征约7亩，已完成土地报批和入户测量；3、正在接收外部弃土。</t>
  </si>
  <si>
    <t>吉首武陵山星兴冷链食品配送中心</t>
  </si>
  <si>
    <t>建设冷冻储藏、恒温冷藏库、预冷库、包装车间、深加工车间、办公楼、食堂及配送区</t>
  </si>
  <si>
    <t>进行主体建设</t>
  </si>
  <si>
    <t xml:space="preserve">1、一期主体工程已经建设完成；        2、库房隔温层已完成施工；            3、完成了自来水的配套设施建设 建设完成了本企业专用供水管道1200米和专用供水泵房一座及配套的专用供电设备。      4、完成三层货运电梯的安装及试用；   5、冷库设备机组部分进场。   </t>
  </si>
  <si>
    <t>累计完成8765万元</t>
  </si>
  <si>
    <t>吉首市人民政府
吉首市星兴冷链食品有限责任公司
宋芙蓉</t>
  </si>
  <si>
    <t>吉首经开区冷链物流仓储区建设（八大仓库）</t>
  </si>
  <si>
    <t>建设仓库、冷冻库、保鲜库，配套附属用房、及建设水电、消防、进场道路、停车场、绿化等附属设施</t>
  </si>
  <si>
    <t>建成冷链物流用房3.3万平方米及配套设施</t>
  </si>
  <si>
    <t>已完成项目5栋仓库、1栋办公楼、设备用房及室外附属设施建设，并交付使用。</t>
  </si>
  <si>
    <t>吉首市阳成木业冷冻库建设</t>
  </si>
  <si>
    <t>建设冷冻库车间及仓库</t>
  </si>
  <si>
    <t>完成一期部分基础建设</t>
  </si>
  <si>
    <t>1、完成库体外钢结构框架施工；2、完成停车区、回车场改造、绿化等；3、已完成冷冻库体工程； 4、进行冻库二期项目用地申报，递交用地预审资料，提交图纸。</t>
  </si>
  <si>
    <t>吉首市人民政府
吉首市阳成木业有限责任公司
田茂军</t>
  </si>
  <si>
    <t>吉首市特色农产品加工仓储物流基地</t>
  </si>
  <si>
    <t>建设冷链物流仓库、农产品原材料成品仓库及配送中心、分拣中心、电商办公综合大楼、电商设备、仓储设备、冷库设备、农产品朔源系统、农产品深加工生产线等</t>
  </si>
  <si>
    <t>启动冷链物流仓库、农产品原材料成品仓库及配送中心、分拣中心、电商办公综合大楼及配套设施建设</t>
  </si>
  <si>
    <t>1、已完成项目用地三通一平设计和预算编制；2、项目用地涉及土地宽征约7亩，已完成土地报批和入户测量；
3、正在接收外部弃土。</t>
  </si>
  <si>
    <t>吉首市湘鄂渝黔现代农产品交易中心</t>
  </si>
  <si>
    <t>建设农产品交易中心、品牌总部中心、临时物流仓库、信息服务中心、货物运转中心、电商中心、会展中心、电商创业园、情景体验中心、峡谷体验式交易区、智慧生活中心、综合配套、地下停车库、垃圾站等设施</t>
  </si>
  <si>
    <t>进行主体施工</t>
  </si>
  <si>
    <t>1、累计完成土石方外运110万方；2、 完成2地块地勘、临水、临电、临建搭设、塔吊等前期准备工作；3、完成9#栋主楼九层墙柱、十层梁板模板安装完成，六层拆模及材料清理。4、9#栋附楼屋面砼浇筑（封顶），地下室砌体完成50%；10#栋下首层内墙及二次结构完成，三层内墙砌筑完成50%，二三层外墙抹灰完成；11#栋二三层外墙漆腻子、底漆完成，外廊栏杆安装完成；12#栋二、三层外墙漆面漆完成；13#栋二、三层内墙抹灰完成50%（外墙抹灰已完成）；14#栋地下室配电房防水施工完成；15#栋内墙抹灰完成（外墙抹灰已完成）、屋面防水施工完成；16#栋屋面防水施工完成、二层隔墙及吊顶完成，三层卫生间防水及地板瓷砖铺贴完成；17#栋外墙抹灰、外架拆除完成，一层墙体砌筑完成、二层内墙抹灰完成40%。</t>
  </si>
  <si>
    <t>吉首市人民政府     
湘西大荒缘实业有限公司              
周玉良</t>
  </si>
  <si>
    <t>国药控股湘西医药物流中心建设</t>
  </si>
  <si>
    <t>新建办公楼、中药材交易市场、恒温仓库、冷链仓库、医药生物民族研究室、停车位及配套设施建设</t>
  </si>
  <si>
    <t>完成主体工程30%</t>
  </si>
  <si>
    <t>已完成项目三通一平和挡土墙建设，场地已交付国药集团，国药集团完成项目用地摘牌，完成桩基础施工进度80%及基础施工进度35%。</t>
  </si>
  <si>
    <t>吉首市人民政府    
吉首市腾达经济建设投资责任有限公司
赵旭波</t>
  </si>
  <si>
    <t>武陵山智能快递分拨中心建设</t>
  </si>
  <si>
    <t>主要建设货物集散、仓储、配送等设施，建成日吞吐量达40万单的物联网、人工智能、云计算的智慧物流中心</t>
  </si>
  <si>
    <t>启动部分主体建设</t>
  </si>
  <si>
    <t>已完成项目规划初步选址，完成临时货物集散、仓储、配送等设施棚搭建。</t>
  </si>
  <si>
    <t>吉首市人民政府
吉首市经开区管理委员会
陈思保</t>
  </si>
  <si>
    <t>吉首市金融服务中心</t>
  </si>
  <si>
    <t>建设商务办公楼、商业购物中心、地下停车场、物管用房、社区用房、其他用房及公厕，配套建设区内道路、给排水、电力、景观绿化、通信等附属设施</t>
  </si>
  <si>
    <t>1、已完成项目用地报批及征地；完成场地平整土石方挖填进度45%，正加快场地平整土石方挖装运工作。
2、已与7家金融机构签订意向入驻协议，正对接葛洲坝集团、和立东升等招商工作。</t>
  </si>
  <si>
    <t>吉首市乾州古城·湘西秘境工程（一期）</t>
  </si>
  <si>
    <t>建设文化馆、云麓山院、湘西数字馆、沈从文纪念馆、文峰书院、南北城门楼等文化建筑用房；建设合院、花园洋房、文化商业街、古城酒店、接待中心等商业用房；配套建设给排水、电力、消防、绿化、亮化及其他相关设施</t>
  </si>
  <si>
    <t>完成一期A7地块交付；完成二期主体结构施工；三期主体开工建设</t>
  </si>
  <si>
    <t>已完成A7地块25栋楼房建设，正在进行绿化施工扫尾；完成A8地块一标段14栋楼房主体建设及装修进度45%；完成二标段3栋房屋主体施工，正进行装修；完成A5地块5栋房屋主体建设，完成装修85%；完成A9地块房屋主体建设，启动装修工作。</t>
  </si>
  <si>
    <r>
      <rPr>
        <sz val="9"/>
        <rFont val="仿宋_GB2312"/>
        <charset val="134"/>
      </rPr>
      <t>累计完成：</t>
    </r>
    <r>
      <rPr>
        <sz val="10"/>
        <rFont val="仿宋_GB2312"/>
        <charset val="134"/>
      </rPr>
      <t>48369</t>
    </r>
    <r>
      <rPr>
        <sz val="10"/>
        <rFont val="宋体"/>
        <charset val="134"/>
      </rPr>
      <t>万元；今年上报</t>
    </r>
    <r>
      <rPr>
        <sz val="10"/>
        <rFont val="仿宋_GB2312"/>
        <charset val="134"/>
      </rPr>
      <t>11861万元</t>
    </r>
  </si>
  <si>
    <t>吉首伟光汇通旅游产业发展有限公司
梁  端</t>
  </si>
  <si>
    <t>吉首市雅溪国际商贸城</t>
  </si>
  <si>
    <t>建设综合商业市场、住宅、地下车库，配套建设物管用房等</t>
  </si>
  <si>
    <t>1、完成住宅室内外装饰工程及安装工程  ；2、完成裙楼室外装饰、室内粉刷；3、水电安装完成80%；4、室外道路完成60%；5、电梯安装完成85%；6、通风安装完成80%；7、空调安装完成70% .</t>
  </si>
  <si>
    <t>湖南华氏房地产开发有限公司
向家莹</t>
  </si>
  <si>
    <t>吉首市华申·武陵国际商贸城</t>
  </si>
  <si>
    <t>建设住宅区、综合市场区、水果市场区及仓储区</t>
  </si>
  <si>
    <t>完成部分主体工程及配套设施建设</t>
  </si>
  <si>
    <t>1.水果批发市场验收资料已递交，目前正在整改中；                                2.住宅小区已完成桩基础施工。</t>
  </si>
  <si>
    <t>湖南华申投资有限公司
曹  凯</t>
  </si>
  <si>
    <t>吉首市湘泉国际广场</t>
  </si>
  <si>
    <t>建设商业、住宅、办公、公寓及酒店，配套建设停车场等附属设施</t>
  </si>
  <si>
    <t>完成主体工程施工、室内装修</t>
  </si>
  <si>
    <t>1、室内装修
2、电梯、扶梯安装调试
3、广场地下车库扩建
4、人防工程完成80%</t>
  </si>
  <si>
    <t>湖南湘泉房地产开发有限公司
罗振恒</t>
  </si>
  <si>
    <t>吉首市友阿·武陵国际商业新城</t>
  </si>
  <si>
    <t>建设商业、住宅、仓储、办公及公寓，配套建设停车位、绿化等</t>
  </si>
  <si>
    <t>完成项目二期场地平整，启动主体建设</t>
  </si>
  <si>
    <t>已完成项目一期五金机电市场22栋房屋建设及预售180户，交付120户，正进行进驻装修；完成项目二期钢材市场主体钢结构，完成征地、完成预售证办理；完成银星路（友阿段）建设。</t>
  </si>
  <si>
    <t>吉首友阿商贸物流园开发有限责任公司
王  锋</t>
  </si>
  <si>
    <t>吉首市中驰·桃李春风</t>
  </si>
  <si>
    <t>建设中驰·桃李春风城市综合体，包括住宅、学校及配套基础设施</t>
  </si>
  <si>
    <t>首期20万平方米楼栋实现全面封顶；学校建成投用</t>
  </si>
  <si>
    <t>1.学校部分进度：完成小学教学楼、幼儿园教学楼、宿舍、食堂建设、竣工验收并招生办学；完成初中、高中教学楼主体建设及装修进度65%；完成配套宿舍、食堂等基础施工，启动主体施工。
2.住宅部分：完成7栋高层楼房主体建设；完成6栋小高层楼房主体建设，完成3栋高层楼房基础施工。</t>
  </si>
  <si>
    <t>湖南中驰投资（集团）有限公司
韩亚婕</t>
  </si>
  <si>
    <t>万溶江岸茶旅融合商业街建设</t>
  </si>
  <si>
    <t>依托万溶江两岸景观，打造特色旅游商业购物休闲街区，建设内容为建筑单体改造、商铺改造、景观小品、园林绿地、江景水面景观、小码头、风雨廊桥等</t>
  </si>
  <si>
    <t>实施单体改造、商铺改造、景观小品、园林绿地、江景水面景观、小码头、风雨廊桥等</t>
  </si>
  <si>
    <t>已完成九合塔环境整治及强弱电改造的立项，完成三通一平、施工便道、施工围挡及挡墙施工。</t>
  </si>
  <si>
    <t>吉首市时代港湾</t>
  </si>
  <si>
    <t>建设时代港湾商业综合体，包括商业、公寓，配套地下停车场、绿化、亮化等设施</t>
  </si>
  <si>
    <t>完成机电安装、装饰装修、门窗安装、附属工程（消防、绿化）</t>
  </si>
  <si>
    <t>1.完成商业综合体主体建设并启动内部装修；2.因资金问题暂停施工。</t>
  </si>
  <si>
    <t>吉首兴科富地置业有限公司
孙朝阳</t>
  </si>
  <si>
    <t>吉首市城区综合开发</t>
  </si>
  <si>
    <t>实施吉首市天麓城、吉盟天下、诚信·御景园等项目建设</t>
  </si>
  <si>
    <t>1.吉首市天麓城：完成投资3亿元，一期浔岭组团交付使用，二期熙台组团建设基本完成；
2.吉盟天下：完成投资1亿元，完成六、七期部分楼栋主体施工；                          3.吉首市诚信·御景园：完成投资2亿元，完成15万平方米商品房竣工验收及3万平方米主体工程建设</t>
  </si>
  <si>
    <t>世纪山水天麓城：1、世纪山水天麓城：完成熙台组团建设，正进行扫尾工作；完成浔岭组团8栋楼房建设并交付。
吉盟天下：1.完成六期主体3.1万平方米其中41栋主体已封顶，正在进行装饰工程。42栋主体已完成20层。2..土石方开挖已完成40万立方米3.四、五期；已完成竣工验收备案。
诚信·御景园：完成项目6万平米商品房建设并交付；完成10万平米商品房建设，正进行附属设施扫尾；完成新建3万平米商品房主体施工进度85%。</t>
  </si>
  <si>
    <t>天麓城：28630
吉盟天下：13320
御景园：43882
合计：85832</t>
  </si>
  <si>
    <t>吉首中铁金桥世纪山水置业有限公司
冯世东
湘西海盟房地产开发有限公司
蒋秀峰
吉首市恒信房地产开发有限公司
杨溪平</t>
  </si>
  <si>
    <t>吉首市吉怀高速金坪（联合）互通工程</t>
  </si>
  <si>
    <t>全长2.2公里，连接线全长592.2米，大桥270米/3座，中小桥460米/6座，连接线平面交叉2处，互通立交1处收费站管理用房1700平方米，收费广场水泥砼地面广场6450平方米</t>
  </si>
  <si>
    <t>完成三通一平，完成高速互通连接桥及收费站部分基础建设</t>
  </si>
  <si>
    <t xml:space="preserve">已完成项目现场实验室和临时板房搭建及接通施工用水、用电；完成施工道路建设1000米，完成土石方挖运12万方。
</t>
  </si>
  <si>
    <t>吉首市城乡客运一体化</t>
  </si>
  <si>
    <t>完成城乡客运一体化的线路规划；补充新能源车辆运力和旧车的回购；新建6个乡镇运输服务站；6个游客服务中心；30个城乡客运首末站建设及沿途招呼站建设；完成充电桩建设</t>
  </si>
  <si>
    <t>完成乾州汽车总站提质改造已动工，完成河溪乡镇运输服务站、30个城乡客运首末站及招呼站的规划选址，完成总站的充电桩建设，进行岩科停车区的充电桩建设</t>
  </si>
  <si>
    <t>1.完成乾州总站充电站，矮寨镇岩科村充电站，石家冲街道寨阳村交通驿站充电站,丹青镇充电站，马颈坳镇充电站的建设，共建设安装新能源车充电桩34台（套）；2.完成寨阳交通驿站的建设，并投入运营使用；3.完成45辆新能源公交车的采购，并投入城乡线路的运营；4.完成45台农村客运车辆的收购</t>
  </si>
  <si>
    <t>该项目11月已入统</t>
  </si>
  <si>
    <t>吉首市人民政府
 湘西乾城汽车运输有限公司
卢小龙</t>
  </si>
  <si>
    <t>吉首市绕城公路（二期）</t>
  </si>
  <si>
    <t>全长15.5公里，二级公路建设</t>
  </si>
  <si>
    <t>完成路基、隧道工程，完成桥梁下部机构的50%</t>
  </si>
  <si>
    <t>高坝大桥至回关木里大桥已完成全部路基工程、4公里路面以及四座桥梁建设，完成狮子庵隧道贯通，完成隧道二衬及隧道混凝土路面及防火涂料，完成滑坡段路堑墙施工，正在进行隧道机电安装；塘坝冲段局部已经动工进行路基开挖，临时用地复垦方案已批复。</t>
  </si>
  <si>
    <r>
      <rPr>
        <sz val="9"/>
        <rFont val="仿宋_GB2312"/>
        <charset val="134"/>
      </rPr>
      <t>吉首市人民政府
吉首市海</t>
    </r>
    <r>
      <rPr>
        <sz val="9"/>
        <rFont val="宋体"/>
        <charset val="134"/>
      </rPr>
      <t>昇</t>
    </r>
    <r>
      <rPr>
        <sz val="9"/>
        <rFont val="仿宋_GB2312"/>
        <charset val="134"/>
      </rPr>
      <t>交通建设有限责任公司
向昌兴</t>
    </r>
  </si>
  <si>
    <t>吉首德夯—保靖夯沙公路</t>
  </si>
  <si>
    <t>全长14公里，三级公路建设</t>
  </si>
  <si>
    <t>建成通车</t>
  </si>
  <si>
    <t>建成投用。</t>
  </si>
  <si>
    <r>
      <rPr>
        <sz val="9"/>
        <rFont val="仿宋_GB2312"/>
        <charset val="134"/>
      </rPr>
      <t>累计报了</t>
    </r>
    <r>
      <rPr>
        <sz val="10"/>
        <rFont val="Arial"/>
        <charset val="134"/>
      </rPr>
      <t>17495</t>
    </r>
    <r>
      <rPr>
        <sz val="10"/>
        <rFont val="宋体"/>
        <charset val="134"/>
      </rPr>
      <t>万元，截止今年已报完投资额。</t>
    </r>
  </si>
  <si>
    <t>大兴寨水库</t>
  </si>
  <si>
    <t>建设Ⅱ等大（二）型水库，总库容11149万立方米，防洪库容7377万立方米，水库正常蓄水位310米；建设大坝枢纽工程、灌溉工程以及库区移民安置</t>
  </si>
  <si>
    <t>启动移民工程，建设大坝枢纽工程</t>
  </si>
  <si>
    <t>未开工</t>
  </si>
  <si>
    <t>吉首市人民政府
州水利局
吉首华泰国有资产投资管理有限责任公司
祝宗文</t>
  </si>
  <si>
    <t>吉首城区排水防涝设施建设</t>
  </si>
  <si>
    <t>建设3.26m/s雨水泵站1座，排水隧道1.5千米( 宽4米x高3.25米)，铺设城区雨水干管22.292千米，污水干管8.392千米，暗涵清淤1.737千米；建设数字化监控及管理平台1套</t>
  </si>
  <si>
    <t>完成高铁新城联合水道两侧部分截污干管的敷设；完成敷设电站路至文心路北侧（沿万溶江东岸）段部分截污主干管</t>
  </si>
  <si>
    <t>已完成管道基础2000立方米，管道安装包裹400米，土方开挖5000立方米，临时设施等</t>
  </si>
  <si>
    <t>吉首市人民政府
吉首市谷韵水务市政有限公司
赵旭波</t>
  </si>
  <si>
    <t>吉首市高铁新城片区路网一期项目</t>
  </si>
  <si>
    <t>道路全长2358.243米，宽32.5~36米,其中：富强路长1203.462米，宽36米；张社大道（园艺路~金坪路）长892.215米，宽32.5~36米；站前大道(滨水北街-富强路)长262.566米，宽36米。配套建设给排水、景观绿化、交通设施、电气工程、照明及各通讯管线工程等附属设施。</t>
  </si>
  <si>
    <t>完成项目用地征拆，启动部分道路路基建设</t>
  </si>
  <si>
    <t>1.站前路、金坪路延伸线建设；
2.完成富强路道路土石方挖运3万方；
3.高坝大桥根据上级领导意见取消实施；
4.完成银星路友阿段建设；
5.完成张社大道填方5万方，完成站前大道北延线换填开挖7万方。</t>
  </si>
  <si>
    <t>张吉怀铁路吉首东站及配套基础设施建设</t>
  </si>
  <si>
    <t>建设道路3.32千米，其中站前路1.6千米，高铁站连接线1.72千米；吉首东高铁站广场设施1.39万平方米，综合交通枢纽4万平方米，换乘中心1.3万平方米；综合商业用房3.5平方米，高铁站广场地上停车位900个，地下停车场2.78万平方米；新建武陵山国际会展博览中心建设</t>
  </si>
  <si>
    <t>完成落客平台、人行广场、换乘中心、长途客运站及站前路、金坪路延伸线建设；国际会展中心启动部分主体建设</t>
  </si>
  <si>
    <t>已基本完成项目地面工程、地下工程、道路工程及配套工程建设，已具备开通条件。</t>
  </si>
  <si>
    <t>杨家坪片区道路建设项目（一期）</t>
  </si>
  <si>
    <t>建设道路长1920米，宽22-24米，其中：丹桂路长1220米，宽22米；纬五路长140米，宽24米；经六路长560米，宽24米。配套建设给排水、景观绿化、交通设施、电器工程、照明及通信管线工程等附属设施。</t>
  </si>
  <si>
    <t>完成丹桂路、经六路道路路基路面工程。</t>
  </si>
  <si>
    <t>完成路基清表、项目部临时板房搭建，完成强戒所停车场平整硬化及围墙建设和裕丰农场围墙建设，完成监狱备勤楼地块清表，正进行土石方挖运；完成路基开挖回填进度80%；完成挡墙75米基础混凝土浇筑及雨水管沟槽开挖</t>
  </si>
  <si>
    <t>吉首市城乡供水一体化</t>
  </si>
  <si>
    <t>1.城区供水工程：钟家寨水厂提质工程，铁路水厂提质改造及配套管网工程，改造2座加压站，建设3座加压站、4座高位水池，建设及改造城区供水管网49千米；
2.乡镇供水：建设4座乡镇水厂及取水泵房；建设2座乡镇供水加压站；建设乡镇供水管网46千米</t>
  </si>
  <si>
    <t>完成铁路水厂提质改造主体工程，铺设城区供水管网25千米</t>
  </si>
  <si>
    <t>1、正在实施提质改造钟家寨水厂，沉淀池及虹吸滤池改造，高低压配电设备机泵及水处理工艺工程；2、已完成供水管网完成20千米；3、正在实施矮寨镇水厂供水工程及马颈坳镇供水工程；</t>
  </si>
  <si>
    <t>打包到保障性安居工程上报进度</t>
  </si>
  <si>
    <t>吉首市人民政府
吉首市公用事业服务中心
周双银</t>
  </si>
  <si>
    <t>吉首市湘西艺术设计学校迁建</t>
  </si>
  <si>
    <t>建设教学楼、学生公寓、教师公寓、实训大楼、运动场地、道路及绿化等教学设施和配套设施</t>
  </si>
  <si>
    <t>已完成项目用地报批及征地工作；完成项目立项批复、用地规划许可办理，正进行工程规划许可证办理；接通施工用水、用电；完成场地平整土石方挖运约10万方。</t>
  </si>
  <si>
    <t>吉首市乾东芙蓉学校</t>
  </si>
  <si>
    <t>建设图书行政楼、教学楼、食堂、地下车库、风雨操场，配套建设绿化、给排水、电力、消防及土石方工程等附属设施</t>
  </si>
  <si>
    <t>已完工</t>
  </si>
  <si>
    <t>吉首市人民政府
吉首市教育和体育局
张凤英</t>
  </si>
  <si>
    <t>吉首市经开区九年制义务学校建设</t>
  </si>
  <si>
    <t>建设幼儿园、小学、中学的教学楼、艺术楼、科技楼、行政图书馆、报告厅、风雨操场、综合楼、宿舍楼、食堂，配套建设区内道路、给排水、电力、景观绿化、通信等附属设施</t>
  </si>
  <si>
    <t>1、完成幼儿园主体建设50%；
2、完成项目用地报批及征拆丈量；完成洗车池建设及施工红线勘界；完成项目施工招标，正进行场地平整工作。</t>
  </si>
  <si>
    <t>吉首市乾雅小学</t>
  </si>
  <si>
    <t>建设行政图书、教学楼、实验艺术楼、食堂、体育馆、地下车库，配套建设绿化、给排水、电力及消防等附属设施</t>
  </si>
  <si>
    <t>1-6号楼完工，地下室负一层顶板、梁、柱、剪力墙完成砼浇筑，砌体完成60%；篮球场区域完成回填；</t>
  </si>
  <si>
    <t>累计完成：20276万元；
今年上报：4350</t>
  </si>
  <si>
    <t>吉首市民族幼儿师范学校迁建</t>
  </si>
  <si>
    <t>建设教学楼、学术交流中心、宿舍、食堂、综合实训楼、旅游接待中心、体育馆等，配套地下车库及设备用房等</t>
  </si>
  <si>
    <t>实训楼完工，主教学楼、学生宿舍及食堂进行主体工程施工</t>
  </si>
  <si>
    <t>综合实训楼完工，食堂主体施工，宿舍主体施工</t>
  </si>
  <si>
    <t>吉首市人民政府
吉首市民族幼儿师范学校
张凤英</t>
  </si>
  <si>
    <t>吉首市人民医院新院建设</t>
  </si>
  <si>
    <t>建设急诊综合楼、医技楼、住院楼、行政管理用房、规培中心与公共卫生楼、高压氧舱房及其他生活基保障用房，配套地下停车场、道路、给配水、电力通信等附属设施</t>
  </si>
  <si>
    <t>已完成项目用地征地及报批工作；已通过市规委会选址审查，修建性规划方案已通过市规委会审查；项目场地平整土石方挖填进度20%及洗车槽建设。</t>
  </si>
  <si>
    <t>吉首市专科医疗服务中心</t>
  </si>
  <si>
    <t>建设体检中心及诊断中心、眼科医院、皮肤科中心、骨科中心、生殖及月子中心、附属楼及配电房，购置专用医疗设备设施，并配套建设地下停车场、区内道路、给排水、电力、景观绿化、通信等附属设施</t>
  </si>
  <si>
    <t>启动医技楼主体建设</t>
  </si>
  <si>
    <t>1、完成场地土石方挖运平整，启动桩基施工。
2.已与龙凤妇产、湘西口腔医院、民族综合医院、乾州医院共4家专科医院签订意向合作协议。</t>
  </si>
  <si>
    <t>吉首市乡村振兴项目（2021年度）</t>
  </si>
  <si>
    <t>乡村产业发展，生态宜居美丽特色乡村、农村基础设施、基本公共服务等建设</t>
  </si>
  <si>
    <t>启动并完成部分项目建设</t>
  </si>
  <si>
    <t>完成生猪养猪场地平整及租赁，完成入场道路硬化及搬苗工作；各乡镇通三级路项目建设完成65%</t>
  </si>
  <si>
    <t>乡村振兴局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</si>
</sst>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1">
    <font>
      <sz val="12"/>
      <name val="宋体"/>
      <charset val="134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20"/>
      <name val="宋体"/>
      <charset val="134"/>
    </font>
    <font>
      <b/>
      <sz val="9"/>
      <name val="宋体"/>
      <charset val="134"/>
    </font>
    <font>
      <sz val="9"/>
      <name val="仿宋_GB2312"/>
      <charset val="134"/>
    </font>
    <font>
      <sz val="10"/>
      <name val="宋体"/>
      <charset val="134"/>
      <scheme val="minor"/>
    </font>
    <font>
      <sz val="9"/>
      <name val="宋体"/>
      <charset val="134"/>
      <scheme val="major"/>
    </font>
    <font>
      <sz val="9"/>
      <name val="宋体"/>
      <charset val="134"/>
    </font>
    <font>
      <b/>
      <sz val="10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12"/>
      <name val="宋体"/>
      <charset val="134"/>
      <scheme val="minor"/>
    </font>
    <font>
      <sz val="10"/>
      <name val="宋体"/>
      <charset val="0"/>
    </font>
    <font>
      <sz val="9"/>
      <name val="Arial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Tahoma"/>
      <charset val="134"/>
    </font>
    <font>
      <sz val="10"/>
      <name val="宋体"/>
      <charset val="134"/>
    </font>
    <font>
      <sz val="1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20" borderId="11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0" fillId="0" borderId="0">
      <alignment vertical="center"/>
    </xf>
    <xf numFmtId="0" fontId="35" fillId="27" borderId="15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7" fillId="0" borderId="0"/>
    <xf numFmtId="0" fontId="22" fillId="1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0" fillId="0" borderId="0"/>
    <xf numFmtId="0" fontId="23" fillId="0" borderId="0">
      <alignment vertical="center"/>
    </xf>
    <xf numFmtId="0" fontId="20" fillId="0" borderId="0"/>
    <xf numFmtId="0" fontId="38" fillId="0" borderId="0"/>
    <xf numFmtId="0" fontId="20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0" fillId="0" borderId="0" applyProtection="0"/>
    <xf numFmtId="0" fontId="2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8" fillId="0" borderId="1" xfId="53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 5_表1按行业分类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 8 2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e鯪9Y_x000b_" xfId="53"/>
    <cellStyle name="常规 14" xfId="54"/>
    <cellStyle name="常规 11 2" xfId="55"/>
    <cellStyle name="常规 11 6" xfId="56"/>
    <cellStyle name="常规 2" xfId="57"/>
    <cellStyle name="常规 2 17" xfId="58"/>
    <cellStyle name="常规 3" xfId="59"/>
    <cellStyle name="常规 3 44" xfId="60"/>
    <cellStyle name="常规 4" xfId="61"/>
    <cellStyle name="常规 41" xfId="6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152400</xdr:colOff>
      <xdr:row>46</xdr:row>
      <xdr:rowOff>0</xdr:rowOff>
    </xdr:from>
    <xdr:to>
      <xdr:col>4</xdr:col>
      <xdr:colOff>236220</xdr:colOff>
      <xdr:row>46</xdr:row>
      <xdr:rowOff>779780</xdr:rowOff>
    </xdr:to>
    <xdr:pic>
      <xdr:nvPicPr>
        <xdr:cNvPr id="2" name="Picture 1" descr="clip_image312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86125" y="51137185"/>
          <a:ext cx="83820" cy="779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46</xdr:row>
      <xdr:rowOff>0</xdr:rowOff>
    </xdr:from>
    <xdr:to>
      <xdr:col>4</xdr:col>
      <xdr:colOff>236220</xdr:colOff>
      <xdr:row>46</xdr:row>
      <xdr:rowOff>779780</xdr:rowOff>
    </xdr:to>
    <xdr:pic>
      <xdr:nvPicPr>
        <xdr:cNvPr id="3" name="Picture 1" descr="clip_image312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86125" y="51137185"/>
          <a:ext cx="83820" cy="779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8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9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0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1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2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3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3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4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5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6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7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8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9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0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1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2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3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4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5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1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1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1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1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1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2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2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2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2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2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2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2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2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2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2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3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3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3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3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3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3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3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3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3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3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4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4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4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4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4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4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4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4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4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4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5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5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5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5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5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5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5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5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5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5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6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6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6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6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6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6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6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6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6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6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7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7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7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7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7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7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7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7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7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7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8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8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8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8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8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8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8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8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8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8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9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9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9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9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9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9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9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9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9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69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0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0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0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0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0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0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0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0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0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0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1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1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1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1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1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7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8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39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0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1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2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3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4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5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6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7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8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49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0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1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2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3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4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5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6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7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8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59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0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1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2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3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4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5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6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7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8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69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0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1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2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2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2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2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2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3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3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3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3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3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3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3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3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3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3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4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4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4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4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4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4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4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4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4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4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5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5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5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5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5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5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5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5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5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5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6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6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6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6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6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6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6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6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6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6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7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7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7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7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7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7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7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7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7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7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8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8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8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8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8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8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8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8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8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8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9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9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9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9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9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9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9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9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9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39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0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0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0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0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0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0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0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0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0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0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1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1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1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1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1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1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1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1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1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1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2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2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2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2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2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742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4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5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6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7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8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79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0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1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2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3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4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5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6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7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8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89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0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1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2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3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4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5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6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7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8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99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0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1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2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3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4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5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6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7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8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09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3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3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3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4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4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4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4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4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4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4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4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4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4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5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5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5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5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5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5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5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5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5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5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6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6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6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6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6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6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6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6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6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6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7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7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7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7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7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7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7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7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7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7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8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8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8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8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8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8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8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8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8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8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9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9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9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9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9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9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9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9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9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09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0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0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0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0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0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0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0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0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0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0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1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1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1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1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1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1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1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1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1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1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2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2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2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2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2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2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2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2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2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2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3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3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3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3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3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3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3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1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2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3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4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5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6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7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8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19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0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1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2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3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4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5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6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7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8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29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0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1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2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3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4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5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6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7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8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39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0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1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2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3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4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5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6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4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4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5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5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5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5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5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5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5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5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5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5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6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6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6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6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6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6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6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6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6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6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7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7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7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7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7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7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7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7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7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7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8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8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8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8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8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8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8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8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8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8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9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9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9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9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9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9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9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9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9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79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0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0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0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0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0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0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0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0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0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0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1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1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1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1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1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1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1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1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1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1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2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2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2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2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2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2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2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2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2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2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3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3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3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3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3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3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3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3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3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3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4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4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4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4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4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4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4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1484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152400</xdr:colOff>
      <xdr:row>46</xdr:row>
      <xdr:rowOff>0</xdr:rowOff>
    </xdr:from>
    <xdr:to>
      <xdr:col>4</xdr:col>
      <xdr:colOff>236220</xdr:colOff>
      <xdr:row>46</xdr:row>
      <xdr:rowOff>779780</xdr:rowOff>
    </xdr:to>
    <xdr:pic>
      <xdr:nvPicPr>
        <xdr:cNvPr id="14848" name="Picture 1" descr="clip_image312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86125" y="51137185"/>
          <a:ext cx="83820" cy="779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46</xdr:row>
      <xdr:rowOff>0</xdr:rowOff>
    </xdr:from>
    <xdr:to>
      <xdr:col>4</xdr:col>
      <xdr:colOff>236220</xdr:colOff>
      <xdr:row>46</xdr:row>
      <xdr:rowOff>779780</xdr:rowOff>
    </xdr:to>
    <xdr:pic>
      <xdr:nvPicPr>
        <xdr:cNvPr id="14849" name="Picture 1" descr="clip_image312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86125" y="51137185"/>
          <a:ext cx="83820" cy="779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8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49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0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1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2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3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4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5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6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7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8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59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0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1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2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3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4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5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6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7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8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69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0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1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2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3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4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5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6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7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8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79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0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1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2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3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6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6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6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6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6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6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6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6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6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7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7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7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7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7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7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7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7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7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7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8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8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8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8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8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8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8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8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8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8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9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9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9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9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9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9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9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9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9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49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0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0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0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0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0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0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0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0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0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0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1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1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1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1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1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1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1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1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1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1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2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2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2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2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2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2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2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2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2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2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3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3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3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3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3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3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3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3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3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3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4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41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42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43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44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45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46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47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48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49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50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51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52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53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54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55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56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57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58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59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60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5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6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7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8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89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0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1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2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3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4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5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6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7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8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199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0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1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2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3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4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5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6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7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8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09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0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1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2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3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4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5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6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7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8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19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0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7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7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7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7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7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7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7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7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8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8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8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8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8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8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8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8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8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8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9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9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9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9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9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9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9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9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9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19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0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0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0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0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0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0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0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0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0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0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1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1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1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1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1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1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1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1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1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1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2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2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2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2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2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2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2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2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2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2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3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3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3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3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3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3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3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3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3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3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4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4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4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4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4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4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4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4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4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4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5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5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52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53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54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55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56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57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58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59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60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61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62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63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64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65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66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67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68" name="AutoShape 1520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69" name="AutoShape 956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70" name="AutoShape 957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238125</xdr:colOff>
      <xdr:row>24</xdr:row>
      <xdr:rowOff>741045</xdr:rowOff>
    </xdr:to>
    <xdr:sp>
      <xdr:nvSpPr>
        <xdr:cNvPr id="22271" name="AutoShape 1519" descr="255407"/>
        <xdr:cNvSpPr>
          <a:spLocks noChangeAspect="1"/>
        </xdr:cNvSpPr>
      </xdr:nvSpPr>
      <xdr:spPr>
        <a:xfrm>
          <a:off x="15335250" y="251517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2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2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2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2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2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2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2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2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2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2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2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2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2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2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2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2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2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2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2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2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2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2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2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2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2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2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2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2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3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4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5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6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7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8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29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0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1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2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3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4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5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6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7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8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39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0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1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2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3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4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5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6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7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8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49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0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1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2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3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4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5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6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7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8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8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8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8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8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8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8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9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9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9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9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9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9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9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9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9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89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0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0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0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0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0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0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0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0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0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0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1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1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1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1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1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1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1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1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1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1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2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2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2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2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2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2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2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2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2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2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3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3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3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3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3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3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3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3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3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3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4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4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4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4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4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4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4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4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4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4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5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5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5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5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5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5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5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5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5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5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6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6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6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63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64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65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66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67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68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69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70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71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72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73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74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75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76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77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78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79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80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81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82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59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0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1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2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3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4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5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6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7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8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69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0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1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2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3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4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5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6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7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8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79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0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1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2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3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4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5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6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7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8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89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0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1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2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3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4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9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9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9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9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9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59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0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0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0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0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0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0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0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0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0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0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1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1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1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1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1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1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1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1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1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1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2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2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2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2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2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2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2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2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2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2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3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3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3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3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3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3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3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3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3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3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4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4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4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4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4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4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4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4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4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4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5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5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5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5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5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5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5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5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5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5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6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6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6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6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6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6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6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6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6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6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7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7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7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7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74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75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76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77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78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79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80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81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82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83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84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85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86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87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88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89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90" name="AutoShape 1520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91" name="AutoShape 956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92" name="AutoShape 957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44</xdr:row>
      <xdr:rowOff>0</xdr:rowOff>
    </xdr:from>
    <xdr:to>
      <xdr:col>19</xdr:col>
      <xdr:colOff>238125</xdr:colOff>
      <xdr:row>44</xdr:row>
      <xdr:rowOff>741045</xdr:rowOff>
    </xdr:to>
    <xdr:sp>
      <xdr:nvSpPr>
        <xdr:cNvPr id="29693" name="AutoShape 1519" descr="255407"/>
        <xdr:cNvSpPr>
          <a:spLocks noChangeAspect="1"/>
        </xdr:cNvSpPr>
      </xdr:nvSpPr>
      <xdr:spPr>
        <a:xfrm>
          <a:off x="15335250" y="4791011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152400</xdr:colOff>
      <xdr:row>47</xdr:row>
      <xdr:rowOff>0</xdr:rowOff>
    </xdr:from>
    <xdr:to>
      <xdr:col>4</xdr:col>
      <xdr:colOff>236220</xdr:colOff>
      <xdr:row>47</xdr:row>
      <xdr:rowOff>779780</xdr:rowOff>
    </xdr:to>
    <xdr:pic>
      <xdr:nvPicPr>
        <xdr:cNvPr id="29694" name="Picture 1" descr="clip_image312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86125" y="52597685"/>
          <a:ext cx="83820" cy="779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47</xdr:row>
      <xdr:rowOff>0</xdr:rowOff>
    </xdr:from>
    <xdr:to>
      <xdr:col>4</xdr:col>
      <xdr:colOff>236220</xdr:colOff>
      <xdr:row>47</xdr:row>
      <xdr:rowOff>779780</xdr:rowOff>
    </xdr:to>
    <xdr:pic>
      <xdr:nvPicPr>
        <xdr:cNvPr id="29695" name="Picture 1" descr="clip_image312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86125" y="52597685"/>
          <a:ext cx="83820" cy="779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6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6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6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6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7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8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299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0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1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2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3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4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5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6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7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8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09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0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1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2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3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4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5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6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7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8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19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0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1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2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3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4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5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6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7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8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29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0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1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2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3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4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5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6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7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8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39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0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1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2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3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4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5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6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7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8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49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0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1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2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3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4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5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6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7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8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59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0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1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2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3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4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5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6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7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8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69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0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1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1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1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1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1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1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1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1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1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1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1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1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1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1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1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1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1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371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1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2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3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4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5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6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7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8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79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0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1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2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3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4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5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6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7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8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89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0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1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2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3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4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5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6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7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8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399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0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1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2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3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4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5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6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7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8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09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0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1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2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3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4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5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6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7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8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19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0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1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2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3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4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5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6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7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8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29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0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1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2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3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4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5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6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7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8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39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0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1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2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3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4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445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152400</xdr:colOff>
      <xdr:row>47</xdr:row>
      <xdr:rowOff>0</xdr:rowOff>
    </xdr:from>
    <xdr:to>
      <xdr:col>4</xdr:col>
      <xdr:colOff>236220</xdr:colOff>
      <xdr:row>47</xdr:row>
      <xdr:rowOff>779780</xdr:rowOff>
    </xdr:to>
    <xdr:pic>
      <xdr:nvPicPr>
        <xdr:cNvPr id="44540" name="Picture 1" descr="clip_image312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86125" y="52597685"/>
          <a:ext cx="83820" cy="779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47</xdr:row>
      <xdr:rowOff>0</xdr:rowOff>
    </xdr:from>
    <xdr:to>
      <xdr:col>4</xdr:col>
      <xdr:colOff>236220</xdr:colOff>
      <xdr:row>47</xdr:row>
      <xdr:rowOff>779780</xdr:rowOff>
    </xdr:to>
    <xdr:pic>
      <xdr:nvPicPr>
        <xdr:cNvPr id="44541" name="Picture 1" descr="clip_image312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86125" y="52597685"/>
          <a:ext cx="83820" cy="779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5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6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7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8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49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0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1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2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3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4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5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6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7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8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59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0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1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2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3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4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5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6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7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8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69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0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1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2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3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4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5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6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7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8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79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0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1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2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3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4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5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6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7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8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89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0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1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2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3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4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5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6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7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8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499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0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1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2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3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4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5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6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7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8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09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0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1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2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3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4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5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6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7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8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19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19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0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1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2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3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4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5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6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7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8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29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0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1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2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3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4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5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6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7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8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39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0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1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2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3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4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5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6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7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8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49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0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1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2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3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4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5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6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7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8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59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0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1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2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3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4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5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6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7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8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69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0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1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2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3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4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5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6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7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8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79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0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1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2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3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4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5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6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7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8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89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0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1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2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593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152400</xdr:colOff>
      <xdr:row>47</xdr:row>
      <xdr:rowOff>0</xdr:rowOff>
    </xdr:from>
    <xdr:to>
      <xdr:col>4</xdr:col>
      <xdr:colOff>236220</xdr:colOff>
      <xdr:row>47</xdr:row>
      <xdr:rowOff>779780</xdr:rowOff>
    </xdr:to>
    <xdr:pic>
      <xdr:nvPicPr>
        <xdr:cNvPr id="59386" name="Picture 1" descr="clip_image312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86125" y="52597685"/>
          <a:ext cx="83820" cy="779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47</xdr:row>
      <xdr:rowOff>0</xdr:rowOff>
    </xdr:from>
    <xdr:to>
      <xdr:col>4</xdr:col>
      <xdr:colOff>236220</xdr:colOff>
      <xdr:row>47</xdr:row>
      <xdr:rowOff>779780</xdr:rowOff>
    </xdr:to>
    <xdr:pic>
      <xdr:nvPicPr>
        <xdr:cNvPr id="59387" name="Picture 1" descr="clip_image312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86125" y="52597685"/>
          <a:ext cx="83820" cy="779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3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3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3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3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3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3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3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3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3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3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3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3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4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5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6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7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8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599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0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1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2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3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4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5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6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7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8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09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0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1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2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3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4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5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6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7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8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19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0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1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2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3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4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5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6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7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8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299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0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0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0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0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0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0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0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0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0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0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1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1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1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1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1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1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1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1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1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1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2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2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2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2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2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2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2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2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2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2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3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3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3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3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3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3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3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3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3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3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4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4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4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4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4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4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4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4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4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4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5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5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5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5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5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5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5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5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5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5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6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6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6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6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6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6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6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6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6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6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7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7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7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7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7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7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7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7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7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7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8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8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8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8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8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8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8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8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8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8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9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9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9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9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9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9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9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9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9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0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1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2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3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4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5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6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7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8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39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0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1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2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3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4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5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6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7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8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49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0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1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2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3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4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5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6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7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8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59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0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1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2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3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4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5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6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1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1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1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1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1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1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1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1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1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1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2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2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2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2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2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2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2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2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2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2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3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3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3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3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3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3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3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3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3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3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4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4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4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4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4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4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4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4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4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4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5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5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5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5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5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5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5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5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5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5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6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6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6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6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6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6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6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6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6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6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7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7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7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7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7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7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7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7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7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7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8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8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8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8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8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8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8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8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8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8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9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9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9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9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9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9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9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9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9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79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80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80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80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80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80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80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80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80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80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6680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8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69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0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1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2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3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4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5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6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7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8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79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0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1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2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3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4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5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6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7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8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89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0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1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2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3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4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5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6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7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8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699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0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1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2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3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2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2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2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2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2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2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2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2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2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3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3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3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3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3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3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3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3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3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3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4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4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4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4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4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4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4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4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4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4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5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5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5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5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5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5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5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5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5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5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6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6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6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6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6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6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6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6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6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6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7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7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7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7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7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7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7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7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7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7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8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8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8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8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8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8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8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8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8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8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9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9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9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9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9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9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9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9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9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49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0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0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0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0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0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0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0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0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0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0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1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1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1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1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1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1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1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1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1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1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2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5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6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7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8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09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0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1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2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3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4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5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6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7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8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19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0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1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2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3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4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5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6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7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8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29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0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1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2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3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4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5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6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7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8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39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0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3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3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3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3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3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3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3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3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4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4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4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4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4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4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4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4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4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4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5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5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5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5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5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5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5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5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5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5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6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6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6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6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6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6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6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6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6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6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7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7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7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7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7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7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7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7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7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7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8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8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8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8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8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8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8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8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8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8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9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9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9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9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9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9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9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9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9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19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20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20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20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20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20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20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20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20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20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20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21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21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21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21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21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21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21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21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21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21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22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22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22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22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22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22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22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22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22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22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23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7423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152400</xdr:colOff>
      <xdr:row>47</xdr:row>
      <xdr:rowOff>0</xdr:rowOff>
    </xdr:from>
    <xdr:to>
      <xdr:col>4</xdr:col>
      <xdr:colOff>236220</xdr:colOff>
      <xdr:row>47</xdr:row>
      <xdr:rowOff>779780</xdr:rowOff>
    </xdr:to>
    <xdr:pic>
      <xdr:nvPicPr>
        <xdr:cNvPr id="74232" name="Picture 1" descr="clip_image312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86125" y="52597685"/>
          <a:ext cx="83820" cy="779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152400</xdr:colOff>
      <xdr:row>47</xdr:row>
      <xdr:rowOff>0</xdr:rowOff>
    </xdr:from>
    <xdr:to>
      <xdr:col>4</xdr:col>
      <xdr:colOff>236220</xdr:colOff>
      <xdr:row>47</xdr:row>
      <xdr:rowOff>779780</xdr:rowOff>
    </xdr:to>
    <xdr:pic>
      <xdr:nvPicPr>
        <xdr:cNvPr id="74233" name="Picture 1" descr="clip_image312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86125" y="52597685"/>
          <a:ext cx="83820" cy="779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2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3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4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5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6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7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8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49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0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1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2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3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4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5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6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7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8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59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0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1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2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3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4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5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6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7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8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69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0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1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2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3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4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5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6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7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4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4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4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4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4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5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5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5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5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5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5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5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5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5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5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6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6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6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6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6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6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6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6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6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6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7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7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7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7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7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7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7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7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7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7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8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8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8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8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8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8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8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8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8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8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9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9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9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9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9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9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9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9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9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89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0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0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0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0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0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0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0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0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0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0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1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1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1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1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1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1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1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1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1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1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2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2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2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2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2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25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26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27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28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29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30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31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32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33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34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35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36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37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38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39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40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41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42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43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44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79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0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1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2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3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4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5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6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7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8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89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0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1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2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3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4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5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6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7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8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799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0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1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2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3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4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5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6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7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8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09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0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1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2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3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4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5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5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5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5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6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6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6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6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6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6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6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6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6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6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7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7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7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7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7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7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7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7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7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7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8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8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8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8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8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8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8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8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8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8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9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9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9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9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9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9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9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9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9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59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0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0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0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0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0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0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0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0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0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0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1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1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1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1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1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1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1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1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1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1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2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2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2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2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2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2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2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2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2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2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3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3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3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3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3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3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36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37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38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39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40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41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42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43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44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45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46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47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48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49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50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51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52" name="AutoShape 1520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53" name="AutoShape 956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54" name="AutoShape 957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238125</xdr:colOff>
      <xdr:row>25</xdr:row>
      <xdr:rowOff>741045</xdr:rowOff>
    </xdr:to>
    <xdr:sp>
      <xdr:nvSpPr>
        <xdr:cNvPr id="81655" name="AutoShape 1519" descr="255407"/>
        <xdr:cNvSpPr>
          <a:spLocks noChangeAspect="1"/>
        </xdr:cNvSpPr>
      </xdr:nvSpPr>
      <xdr:spPr>
        <a:xfrm>
          <a:off x="11582400" y="26078180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6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7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8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19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0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1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2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3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4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5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6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7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8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29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0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1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2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3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4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5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6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7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8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39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0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1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2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3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4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5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6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7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8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49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0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1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6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6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6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7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7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7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7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7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7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7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7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7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7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8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8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8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8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8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8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8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8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8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8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9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9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9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9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9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9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9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9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9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29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0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0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0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0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0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0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0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0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0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0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1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1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1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1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1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1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1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1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1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1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2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2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2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2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2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2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2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2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2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2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3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3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3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3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3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3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3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3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3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3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4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4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4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4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4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4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4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47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48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49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50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51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52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53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54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55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56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57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58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59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60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61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62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63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64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65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66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3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4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5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6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7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8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59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0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1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2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3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4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5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6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7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8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69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0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1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2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3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4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5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6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7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8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79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0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1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2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3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4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5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6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7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8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7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7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8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8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8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8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8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8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8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8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8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8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9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9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9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9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9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9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9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9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9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899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0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0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0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0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0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0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0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0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0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0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1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1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1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1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1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1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1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1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1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1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2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2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2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2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2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2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2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2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2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2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3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3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3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3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3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3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3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3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3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3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4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4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4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4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4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4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4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4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4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4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5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5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5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5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5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5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5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5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58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59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60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61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62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63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64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65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66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67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68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69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70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71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72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73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74" name="AutoShape 1520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75" name="AutoShape 956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76" name="AutoShape 957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238125</xdr:colOff>
      <xdr:row>45</xdr:row>
      <xdr:rowOff>741045</xdr:rowOff>
    </xdr:to>
    <xdr:sp>
      <xdr:nvSpPr>
        <xdr:cNvPr id="89077" name="AutoShape 1519" descr="255407"/>
        <xdr:cNvSpPr>
          <a:spLocks noChangeAspect="1"/>
        </xdr:cNvSpPr>
      </xdr:nvSpPr>
      <xdr:spPr>
        <a:xfrm>
          <a:off x="11582400" y="50032285"/>
          <a:ext cx="238125" cy="7410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3"/>
  <sheetViews>
    <sheetView tabSelected="1" workbookViewId="0">
      <selection activeCell="R7" sqref="R7"/>
    </sheetView>
  </sheetViews>
  <sheetFormatPr defaultColWidth="9" defaultRowHeight="13.5"/>
  <cols>
    <col min="1" max="1" width="4.5" style="1" customWidth="1"/>
    <col min="2" max="2" width="9.875" style="1" customWidth="1"/>
    <col min="3" max="3" width="7" style="2" customWidth="1"/>
    <col min="4" max="4" width="19.75" style="1" customWidth="1"/>
    <col min="5" max="5" width="7.625" style="2" customWidth="1"/>
    <col min="6" max="6" width="15.625" style="1" customWidth="1"/>
    <col min="7" max="7" width="7.875" style="2" customWidth="1"/>
    <col min="8" max="8" width="28.125" style="1" customWidth="1"/>
    <col min="9" max="9" width="7.875" style="3" customWidth="1"/>
    <col min="10" max="10" width="6.875" style="2" customWidth="1"/>
    <col min="11" max="11" width="9.25" style="2" customWidth="1"/>
    <col min="12" max="12" width="4.625" style="4" customWidth="1"/>
    <col min="13" max="13" width="9.375" style="4" customWidth="1"/>
    <col min="14" max="14" width="13.625" style="2" customWidth="1"/>
    <col min="15" max="15" width="13.25" style="1" customWidth="1"/>
    <col min="16" max="16383" width="9" style="1"/>
    <col min="16384" max="16384" width="9" style="5"/>
  </cols>
  <sheetData>
    <row r="1" s="1" customFormat="1" spans="1:15">
      <c r="A1" s="6" t="s">
        <v>0</v>
      </c>
      <c r="B1" s="6"/>
      <c r="C1" s="6"/>
      <c r="D1" s="6"/>
      <c r="E1" s="6"/>
      <c r="F1" s="6"/>
      <c r="G1" s="6"/>
      <c r="H1" s="6"/>
      <c r="I1" s="38"/>
      <c r="J1" s="6"/>
      <c r="K1" s="6"/>
      <c r="L1" s="39"/>
      <c r="M1" s="39"/>
      <c r="N1" s="6"/>
      <c r="O1" s="6"/>
    </row>
    <row r="2" s="1" customFormat="1" ht="39" customHeight="1" spans="1:15">
      <c r="A2" s="6"/>
      <c r="B2" s="6"/>
      <c r="C2" s="6"/>
      <c r="D2" s="6"/>
      <c r="E2" s="6"/>
      <c r="F2" s="6"/>
      <c r="G2" s="6"/>
      <c r="H2" s="6"/>
      <c r="I2" s="38"/>
      <c r="J2" s="6"/>
      <c r="K2" s="6"/>
      <c r="L2" s="39"/>
      <c r="M2" s="39"/>
      <c r="N2" s="6"/>
      <c r="O2" s="6"/>
    </row>
    <row r="3" s="1" customFormat="1" ht="30" customHeight="1" spans="1: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/>
      <c r="G3" s="8" t="s">
        <v>6</v>
      </c>
      <c r="H3" s="9"/>
      <c r="I3" s="40"/>
      <c r="J3" s="41" t="s">
        <v>7</v>
      </c>
      <c r="K3" s="41" t="s">
        <v>8</v>
      </c>
      <c r="L3" s="12" t="s">
        <v>9</v>
      </c>
      <c r="M3" s="42"/>
      <c r="N3" s="42"/>
      <c r="O3" s="7" t="s">
        <v>10</v>
      </c>
    </row>
    <row r="4" s="1" customFormat="1" ht="42" customHeight="1" spans="1:15">
      <c r="A4" s="7"/>
      <c r="B4" s="7"/>
      <c r="C4" s="7"/>
      <c r="D4" s="7"/>
      <c r="E4" s="7" t="s">
        <v>11</v>
      </c>
      <c r="F4" s="7" t="s">
        <v>12</v>
      </c>
      <c r="G4" s="10" t="s">
        <v>13</v>
      </c>
      <c r="H4" s="11" t="s">
        <v>14</v>
      </c>
      <c r="I4" s="43" t="s">
        <v>15</v>
      </c>
      <c r="J4" s="41"/>
      <c r="K4" s="41"/>
      <c r="L4" s="7" t="s">
        <v>16</v>
      </c>
      <c r="M4" s="7" t="s">
        <v>17</v>
      </c>
      <c r="N4" s="12" t="s">
        <v>18</v>
      </c>
      <c r="O4" s="7"/>
    </row>
    <row r="5" s="1" customFormat="1" ht="29.1" customHeight="1" spans="1:15">
      <c r="A5" s="12" t="s">
        <v>19</v>
      </c>
      <c r="B5" s="13"/>
      <c r="C5" s="7">
        <f t="shared" ref="C5:G5" si="0">SUM(C6:C63)</f>
        <v>4704216</v>
      </c>
      <c r="D5" s="7"/>
      <c r="E5" s="7">
        <f t="shared" si="0"/>
        <v>824500</v>
      </c>
      <c r="F5" s="7"/>
      <c r="G5" s="7">
        <f t="shared" si="0"/>
        <v>777759</v>
      </c>
      <c r="H5" s="7"/>
      <c r="I5" s="44">
        <f t="shared" ref="I5:I63" si="1">G5/E5*100</f>
        <v>94.3309884778654</v>
      </c>
      <c r="J5" s="41"/>
      <c r="K5" s="41"/>
      <c r="L5" s="7"/>
      <c r="M5" s="7"/>
      <c r="N5" s="12"/>
      <c r="O5" s="7"/>
    </row>
    <row r="6" s="1" customFormat="1" ht="57.95" customHeight="1" spans="1:15">
      <c r="A6" s="14">
        <v>1</v>
      </c>
      <c r="B6" s="15" t="s">
        <v>20</v>
      </c>
      <c r="C6" s="16">
        <v>12000</v>
      </c>
      <c r="D6" s="15" t="s">
        <v>21</v>
      </c>
      <c r="E6" s="16">
        <v>7000</v>
      </c>
      <c r="F6" s="15" t="s">
        <v>22</v>
      </c>
      <c r="G6" s="17">
        <v>7200</v>
      </c>
      <c r="H6" s="18" t="s">
        <v>23</v>
      </c>
      <c r="I6" s="44">
        <f t="shared" si="1"/>
        <v>102.857142857143</v>
      </c>
      <c r="J6" s="16"/>
      <c r="K6" s="16"/>
      <c r="L6" s="45"/>
      <c r="M6" s="16"/>
      <c r="N6" s="46"/>
      <c r="O6" s="16" t="s">
        <v>24</v>
      </c>
    </row>
    <row r="7" s="1" customFormat="1" ht="60.95" customHeight="1" spans="1:15">
      <c r="A7" s="14">
        <v>2</v>
      </c>
      <c r="B7" s="15" t="s">
        <v>25</v>
      </c>
      <c r="C7" s="16">
        <v>35000</v>
      </c>
      <c r="D7" s="15" t="s">
        <v>26</v>
      </c>
      <c r="E7" s="16">
        <v>9000</v>
      </c>
      <c r="F7" s="15" t="s">
        <v>27</v>
      </c>
      <c r="G7" s="19">
        <v>10800</v>
      </c>
      <c r="H7" s="18" t="s">
        <v>28</v>
      </c>
      <c r="I7" s="44">
        <f t="shared" si="1"/>
        <v>120</v>
      </c>
      <c r="J7" s="16"/>
      <c r="K7" s="16"/>
      <c r="L7" s="45"/>
      <c r="M7" s="16"/>
      <c r="N7" s="47">
        <v>9560</v>
      </c>
      <c r="O7" s="16" t="s">
        <v>29</v>
      </c>
    </row>
    <row r="8" s="1" customFormat="1" ht="57" customHeight="1" spans="1:15">
      <c r="A8" s="14">
        <v>3</v>
      </c>
      <c r="B8" s="15" t="s">
        <v>30</v>
      </c>
      <c r="C8" s="16">
        <v>12000</v>
      </c>
      <c r="D8" s="15" t="s">
        <v>31</v>
      </c>
      <c r="E8" s="16">
        <v>6500</v>
      </c>
      <c r="F8" s="15" t="s">
        <v>27</v>
      </c>
      <c r="G8" s="20">
        <v>7000</v>
      </c>
      <c r="H8" s="15" t="s">
        <v>27</v>
      </c>
      <c r="I8" s="44">
        <f t="shared" si="1"/>
        <v>107.692307692308</v>
      </c>
      <c r="J8" s="16"/>
      <c r="K8" s="48"/>
      <c r="L8" s="49"/>
      <c r="M8" s="16"/>
      <c r="N8" s="50" t="s">
        <v>32</v>
      </c>
      <c r="O8" s="16" t="s">
        <v>33</v>
      </c>
    </row>
    <row r="9" s="1" customFormat="1" ht="84.95" customHeight="1" spans="1:15">
      <c r="A9" s="14">
        <v>4</v>
      </c>
      <c r="B9" s="15" t="s">
        <v>34</v>
      </c>
      <c r="C9" s="16">
        <v>30000</v>
      </c>
      <c r="D9" s="15" t="s">
        <v>35</v>
      </c>
      <c r="E9" s="16">
        <v>10000</v>
      </c>
      <c r="F9" s="15" t="s">
        <v>36</v>
      </c>
      <c r="G9" s="19">
        <v>13540</v>
      </c>
      <c r="H9" s="18" t="s">
        <v>37</v>
      </c>
      <c r="I9" s="44">
        <f t="shared" si="1"/>
        <v>135.4</v>
      </c>
      <c r="J9" s="16"/>
      <c r="K9" s="51"/>
      <c r="L9" s="45"/>
      <c r="M9" s="16"/>
      <c r="N9" s="50">
        <v>12740</v>
      </c>
      <c r="O9" s="16" t="s">
        <v>38</v>
      </c>
    </row>
    <row r="10" s="1" customFormat="1" ht="68.1" customHeight="1" spans="1:15">
      <c r="A10" s="14">
        <v>5</v>
      </c>
      <c r="B10" s="15" t="s">
        <v>39</v>
      </c>
      <c r="C10" s="16">
        <v>12000</v>
      </c>
      <c r="D10" s="15" t="s">
        <v>40</v>
      </c>
      <c r="E10" s="16">
        <v>5500</v>
      </c>
      <c r="F10" s="15" t="s">
        <v>27</v>
      </c>
      <c r="G10" s="19">
        <v>6000</v>
      </c>
      <c r="H10" s="18" t="s">
        <v>41</v>
      </c>
      <c r="I10" s="44">
        <f t="shared" si="1"/>
        <v>109.090909090909</v>
      </c>
      <c r="J10" s="16"/>
      <c r="K10" s="48"/>
      <c r="L10" s="49"/>
      <c r="M10" s="16"/>
      <c r="N10" s="52" t="s">
        <v>42</v>
      </c>
      <c r="O10" s="16" t="s">
        <v>43</v>
      </c>
    </row>
    <row r="11" s="1" customFormat="1" ht="75" customHeight="1" spans="1:15">
      <c r="A11" s="14">
        <v>6</v>
      </c>
      <c r="B11" s="15" t="s">
        <v>44</v>
      </c>
      <c r="C11" s="16">
        <v>30000</v>
      </c>
      <c r="D11" s="15" t="s">
        <v>45</v>
      </c>
      <c r="E11" s="16">
        <v>3000</v>
      </c>
      <c r="F11" s="15" t="s">
        <v>46</v>
      </c>
      <c r="G11" s="16">
        <v>2500</v>
      </c>
      <c r="H11" s="18" t="s">
        <v>47</v>
      </c>
      <c r="I11" s="44">
        <f t="shared" si="1"/>
        <v>83.3333333333333</v>
      </c>
      <c r="J11" s="16"/>
      <c r="K11" s="16"/>
      <c r="L11" s="30"/>
      <c r="M11" s="16"/>
      <c r="N11" s="16"/>
      <c r="O11" s="16" t="s">
        <v>48</v>
      </c>
    </row>
    <row r="12" s="1" customFormat="1" ht="75" customHeight="1" spans="1:15">
      <c r="A12" s="14">
        <v>7</v>
      </c>
      <c r="B12" s="15" t="s">
        <v>49</v>
      </c>
      <c r="C12" s="16">
        <v>10000</v>
      </c>
      <c r="D12" s="15" t="s">
        <v>50</v>
      </c>
      <c r="E12" s="16">
        <v>3000</v>
      </c>
      <c r="F12" s="15" t="s">
        <v>46</v>
      </c>
      <c r="G12" s="16">
        <v>2500</v>
      </c>
      <c r="H12" s="18" t="s">
        <v>51</v>
      </c>
      <c r="I12" s="44">
        <f t="shared" si="1"/>
        <v>83.3333333333333</v>
      </c>
      <c r="J12" s="16"/>
      <c r="K12" s="16"/>
      <c r="L12" s="45"/>
      <c r="M12" s="53"/>
      <c r="N12" s="16"/>
      <c r="O12" s="16" t="s">
        <v>52</v>
      </c>
    </row>
    <row r="13" s="1" customFormat="1" ht="78.95" customHeight="1" spans="1:15">
      <c r="A13" s="14">
        <v>8</v>
      </c>
      <c r="B13" s="15" t="s">
        <v>53</v>
      </c>
      <c r="C13" s="16">
        <v>5300</v>
      </c>
      <c r="D13" s="15" t="s">
        <v>54</v>
      </c>
      <c r="E13" s="16">
        <v>4000</v>
      </c>
      <c r="F13" s="15" t="s">
        <v>55</v>
      </c>
      <c r="G13" s="20">
        <v>4530</v>
      </c>
      <c r="H13" s="18" t="s">
        <v>56</v>
      </c>
      <c r="I13" s="44">
        <f t="shared" si="1"/>
        <v>113.25</v>
      </c>
      <c r="J13" s="54"/>
      <c r="K13" s="16"/>
      <c r="L13" s="30"/>
      <c r="M13" s="16"/>
      <c r="N13" s="52" t="s">
        <v>57</v>
      </c>
      <c r="O13" s="16" t="s">
        <v>58</v>
      </c>
    </row>
    <row r="14" s="1" customFormat="1" ht="81.95" customHeight="1" spans="1:15">
      <c r="A14" s="14">
        <v>9</v>
      </c>
      <c r="B14" s="15" t="s">
        <v>59</v>
      </c>
      <c r="C14" s="16">
        <v>200000</v>
      </c>
      <c r="D14" s="15" t="s">
        <v>60</v>
      </c>
      <c r="E14" s="16">
        <v>2000</v>
      </c>
      <c r="F14" s="15" t="s">
        <v>61</v>
      </c>
      <c r="G14" s="16">
        <v>3500</v>
      </c>
      <c r="H14" s="21" t="s">
        <v>62</v>
      </c>
      <c r="I14" s="44">
        <f t="shared" si="1"/>
        <v>175</v>
      </c>
      <c r="J14" s="16"/>
      <c r="K14" s="16"/>
      <c r="L14" s="30"/>
      <c r="M14" s="16"/>
      <c r="N14" s="55"/>
      <c r="O14" s="16" t="s">
        <v>63</v>
      </c>
    </row>
    <row r="15" s="1" customFormat="1" ht="81.95" customHeight="1" spans="1:15">
      <c r="A15" s="14">
        <v>10</v>
      </c>
      <c r="B15" s="15" t="s">
        <v>64</v>
      </c>
      <c r="C15" s="16">
        <v>50000</v>
      </c>
      <c r="D15" s="15" t="s">
        <v>65</v>
      </c>
      <c r="E15" s="16">
        <v>2000</v>
      </c>
      <c r="F15" s="15" t="s">
        <v>66</v>
      </c>
      <c r="G15" s="16">
        <v>100</v>
      </c>
      <c r="H15" s="15" t="s">
        <v>67</v>
      </c>
      <c r="I15" s="44">
        <f t="shared" si="1"/>
        <v>5</v>
      </c>
      <c r="J15" s="16"/>
      <c r="K15" s="16"/>
      <c r="L15" s="30"/>
      <c r="M15" s="16"/>
      <c r="N15" s="55"/>
      <c r="O15" s="16" t="s">
        <v>68</v>
      </c>
    </row>
    <row r="16" s="1" customFormat="1" ht="87" customHeight="1" spans="1:15">
      <c r="A16" s="14">
        <v>11</v>
      </c>
      <c r="B16" s="15" t="s">
        <v>69</v>
      </c>
      <c r="C16" s="16">
        <v>80000</v>
      </c>
      <c r="D16" s="15" t="s">
        <v>70</v>
      </c>
      <c r="E16" s="16">
        <v>2000</v>
      </c>
      <c r="F16" s="15" t="s">
        <v>71</v>
      </c>
      <c r="G16" s="16">
        <v>1000</v>
      </c>
      <c r="H16" s="15" t="s">
        <v>72</v>
      </c>
      <c r="I16" s="44">
        <f t="shared" si="1"/>
        <v>50</v>
      </c>
      <c r="J16" s="16"/>
      <c r="K16" s="16"/>
      <c r="L16" s="45"/>
      <c r="M16" s="16"/>
      <c r="N16" s="16"/>
      <c r="O16" s="16" t="s">
        <v>73</v>
      </c>
    </row>
    <row r="17" s="1" customFormat="1" ht="231" customHeight="1" spans="1:15">
      <c r="A17" s="14">
        <v>12</v>
      </c>
      <c r="B17" s="15" t="s">
        <v>74</v>
      </c>
      <c r="C17" s="16">
        <v>56500</v>
      </c>
      <c r="D17" s="15" t="s">
        <v>75</v>
      </c>
      <c r="E17" s="16">
        <v>26500</v>
      </c>
      <c r="F17" s="15" t="s">
        <v>27</v>
      </c>
      <c r="G17" s="16">
        <v>24600</v>
      </c>
      <c r="H17" s="21" t="s">
        <v>76</v>
      </c>
      <c r="I17" s="44">
        <f t="shared" si="1"/>
        <v>92.8301886792453</v>
      </c>
      <c r="J17" s="48"/>
      <c r="K17" s="49"/>
      <c r="L17" s="45"/>
      <c r="M17" s="16"/>
      <c r="N17" s="16" t="s">
        <v>77</v>
      </c>
      <c r="O17" s="16" t="s">
        <v>78</v>
      </c>
    </row>
    <row r="18" s="1" customFormat="1" ht="93" customHeight="1" spans="1:15">
      <c r="A18" s="14">
        <v>13</v>
      </c>
      <c r="B18" s="15" t="s">
        <v>79</v>
      </c>
      <c r="C18" s="16">
        <v>35000</v>
      </c>
      <c r="D18" s="15" t="s">
        <v>80</v>
      </c>
      <c r="E18" s="16">
        <v>15000</v>
      </c>
      <c r="F18" s="15" t="s">
        <v>27</v>
      </c>
      <c r="G18" s="20">
        <v>14800</v>
      </c>
      <c r="H18" s="18" t="s">
        <v>81</v>
      </c>
      <c r="I18" s="44">
        <f t="shared" si="1"/>
        <v>98.6666666666667</v>
      </c>
      <c r="J18" s="16"/>
      <c r="K18" s="48"/>
      <c r="L18" s="49"/>
      <c r="M18" s="16"/>
      <c r="N18" s="56">
        <v>9484</v>
      </c>
      <c r="O18" s="16" t="s">
        <v>82</v>
      </c>
    </row>
    <row r="19" s="1" customFormat="1" ht="103" customHeight="1" spans="1:16384">
      <c r="A19" s="14">
        <v>14</v>
      </c>
      <c r="B19" s="15" t="s">
        <v>83</v>
      </c>
      <c r="C19" s="16">
        <v>124200</v>
      </c>
      <c r="D19" s="15" t="s">
        <v>84</v>
      </c>
      <c r="E19" s="16">
        <v>45000</v>
      </c>
      <c r="F19" s="15" t="s">
        <v>85</v>
      </c>
      <c r="G19" s="19">
        <v>55500</v>
      </c>
      <c r="H19" s="18" t="s">
        <v>86</v>
      </c>
      <c r="I19" s="44">
        <f t="shared" si="1"/>
        <v>123.333333333333</v>
      </c>
      <c r="J19" s="16"/>
      <c r="K19" s="57"/>
      <c r="L19" s="49"/>
      <c r="M19" s="16"/>
      <c r="N19" s="56">
        <v>45410</v>
      </c>
      <c r="O19" s="16" t="s">
        <v>82</v>
      </c>
      <c r="XFD19" s="5"/>
    </row>
    <row r="20" s="1" customFormat="1" ht="120.95" customHeight="1" spans="1:15">
      <c r="A20" s="14">
        <v>15</v>
      </c>
      <c r="B20" s="15" t="s">
        <v>87</v>
      </c>
      <c r="C20" s="16">
        <v>10000</v>
      </c>
      <c r="D20" s="15" t="s">
        <v>88</v>
      </c>
      <c r="E20" s="16">
        <v>4000</v>
      </c>
      <c r="F20" s="15" t="s">
        <v>89</v>
      </c>
      <c r="G20" s="16">
        <v>5200</v>
      </c>
      <c r="H20" s="22" t="s">
        <v>90</v>
      </c>
      <c r="I20" s="44">
        <f t="shared" si="1"/>
        <v>130</v>
      </c>
      <c r="J20" s="16"/>
      <c r="K20" s="16"/>
      <c r="L20" s="30"/>
      <c r="M20" s="16"/>
      <c r="N20" s="55"/>
      <c r="O20" s="16" t="s">
        <v>63</v>
      </c>
    </row>
    <row r="21" s="1" customFormat="1" ht="129" customHeight="1" spans="1:15">
      <c r="A21" s="14">
        <v>16</v>
      </c>
      <c r="B21" s="15" t="s">
        <v>91</v>
      </c>
      <c r="C21" s="16">
        <v>46000</v>
      </c>
      <c r="D21" s="15" t="s">
        <v>92</v>
      </c>
      <c r="E21" s="16">
        <v>17000</v>
      </c>
      <c r="F21" s="15" t="s">
        <v>93</v>
      </c>
      <c r="G21" s="16">
        <v>15200</v>
      </c>
      <c r="H21" s="23" t="s">
        <v>94</v>
      </c>
      <c r="I21" s="44">
        <f t="shared" si="1"/>
        <v>89.4117647058824</v>
      </c>
      <c r="J21" s="16"/>
      <c r="K21" s="16"/>
      <c r="L21" s="30"/>
      <c r="M21" s="16"/>
      <c r="N21" s="58" t="s">
        <v>95</v>
      </c>
      <c r="O21" s="16" t="s">
        <v>96</v>
      </c>
    </row>
    <row r="22" s="1" customFormat="1" ht="128.1" customHeight="1" spans="1:15">
      <c r="A22" s="14">
        <v>17</v>
      </c>
      <c r="B22" s="15" t="s">
        <v>97</v>
      </c>
      <c r="C22" s="16">
        <v>70900</v>
      </c>
      <c r="D22" s="15" t="s">
        <v>98</v>
      </c>
      <c r="E22" s="16">
        <v>20000</v>
      </c>
      <c r="F22" s="15" t="s">
        <v>99</v>
      </c>
      <c r="G22" s="24">
        <v>18864</v>
      </c>
      <c r="H22" s="22" t="s">
        <v>100</v>
      </c>
      <c r="I22" s="44">
        <f t="shared" si="1"/>
        <v>94.32</v>
      </c>
      <c r="J22" s="16"/>
      <c r="K22" s="16"/>
      <c r="L22" s="14"/>
      <c r="M22" s="16"/>
      <c r="N22" s="59">
        <v>16877</v>
      </c>
      <c r="O22" s="16" t="s">
        <v>101</v>
      </c>
    </row>
    <row r="23" s="1" customFormat="1" ht="120" customHeight="1" spans="1:15">
      <c r="A23" s="14">
        <v>18</v>
      </c>
      <c r="B23" s="15" t="s">
        <v>102</v>
      </c>
      <c r="C23" s="16">
        <v>25000</v>
      </c>
      <c r="D23" s="15" t="s">
        <v>103</v>
      </c>
      <c r="E23" s="16">
        <v>20000</v>
      </c>
      <c r="F23" s="15" t="s">
        <v>104</v>
      </c>
      <c r="G23" s="16">
        <v>7500</v>
      </c>
      <c r="H23" s="25" t="s">
        <v>105</v>
      </c>
      <c r="I23" s="44">
        <f t="shared" si="1"/>
        <v>37.5</v>
      </c>
      <c r="J23" s="16"/>
      <c r="K23" s="16"/>
      <c r="L23" s="30"/>
      <c r="M23" s="16"/>
      <c r="N23" s="55"/>
      <c r="O23" s="16" t="s">
        <v>106</v>
      </c>
    </row>
    <row r="24" s="1" customFormat="1" ht="93" customHeight="1" spans="1:15">
      <c r="A24" s="14">
        <v>19</v>
      </c>
      <c r="B24" s="15" t="s">
        <v>107</v>
      </c>
      <c r="C24" s="16">
        <v>200000</v>
      </c>
      <c r="D24" s="15" t="s">
        <v>108</v>
      </c>
      <c r="E24" s="16">
        <v>5000</v>
      </c>
      <c r="F24" s="15" t="s">
        <v>109</v>
      </c>
      <c r="G24" s="16">
        <v>8000</v>
      </c>
      <c r="H24" s="26" t="s">
        <v>110</v>
      </c>
      <c r="I24" s="44">
        <f t="shared" si="1"/>
        <v>160</v>
      </c>
      <c r="J24" s="16"/>
      <c r="K24" s="16"/>
      <c r="L24" s="30"/>
      <c r="M24" s="16"/>
      <c r="N24" s="58" t="s">
        <v>95</v>
      </c>
      <c r="O24" s="16" t="s">
        <v>63</v>
      </c>
    </row>
    <row r="25" s="1" customFormat="1" ht="72.95" customHeight="1" spans="1:15">
      <c r="A25" s="14">
        <v>20</v>
      </c>
      <c r="B25" s="15" t="s">
        <v>111</v>
      </c>
      <c r="C25" s="16">
        <v>26000</v>
      </c>
      <c r="D25" s="15" t="s">
        <v>112</v>
      </c>
      <c r="E25" s="16">
        <v>10000</v>
      </c>
      <c r="F25" s="15" t="s">
        <v>113</v>
      </c>
      <c r="G25" s="16">
        <v>7900</v>
      </c>
      <c r="H25" s="15" t="s">
        <v>114</v>
      </c>
      <c r="I25" s="44">
        <f t="shared" si="1"/>
        <v>79</v>
      </c>
      <c r="J25" s="16"/>
      <c r="K25" s="16"/>
      <c r="L25" s="30"/>
      <c r="M25" s="16"/>
      <c r="N25" s="55"/>
      <c r="O25" s="16" t="s">
        <v>115</v>
      </c>
    </row>
    <row r="26" s="1" customFormat="1" ht="110.1" customHeight="1" spans="1:15">
      <c r="A26" s="14">
        <v>21</v>
      </c>
      <c r="B26" s="15" t="s">
        <v>116</v>
      </c>
      <c r="C26" s="16">
        <v>113000</v>
      </c>
      <c r="D26" s="15" t="s">
        <v>117</v>
      </c>
      <c r="E26" s="16">
        <v>10000</v>
      </c>
      <c r="F26" s="15" t="s">
        <v>118</v>
      </c>
      <c r="G26" s="16">
        <v>7800</v>
      </c>
      <c r="H26" s="22" t="s">
        <v>119</v>
      </c>
      <c r="I26" s="44">
        <f t="shared" si="1"/>
        <v>78</v>
      </c>
      <c r="J26" s="16"/>
      <c r="K26" s="16"/>
      <c r="L26" s="16"/>
      <c r="M26" s="16"/>
      <c r="N26" s="60"/>
      <c r="O26" s="16" t="s">
        <v>120</v>
      </c>
    </row>
    <row r="27" s="1" customFormat="1" ht="90.95" customHeight="1" spans="1:15">
      <c r="A27" s="14">
        <v>22</v>
      </c>
      <c r="B27" s="15" t="s">
        <v>121</v>
      </c>
      <c r="C27" s="27">
        <v>86000</v>
      </c>
      <c r="D27" s="15" t="s">
        <v>122</v>
      </c>
      <c r="E27" s="27">
        <v>20000</v>
      </c>
      <c r="F27" s="15" t="s">
        <v>123</v>
      </c>
      <c r="G27" s="16">
        <v>15200</v>
      </c>
      <c r="H27" s="28" t="s">
        <v>124</v>
      </c>
      <c r="I27" s="44">
        <f t="shared" si="1"/>
        <v>76</v>
      </c>
      <c r="J27" s="16"/>
      <c r="K27" s="48"/>
      <c r="L27" s="49"/>
      <c r="M27" s="49"/>
      <c r="N27" s="16" t="s">
        <v>125</v>
      </c>
      <c r="O27" s="16" t="s">
        <v>126</v>
      </c>
    </row>
    <row r="28" s="1" customFormat="1" ht="90" customHeight="1" spans="1:15">
      <c r="A28" s="14">
        <v>23</v>
      </c>
      <c r="B28" s="15" t="s">
        <v>127</v>
      </c>
      <c r="C28" s="16">
        <v>28000</v>
      </c>
      <c r="D28" s="15" t="s">
        <v>128</v>
      </c>
      <c r="E28" s="16">
        <v>3000</v>
      </c>
      <c r="F28" s="15" t="s">
        <v>129</v>
      </c>
      <c r="G28" s="16">
        <v>3100</v>
      </c>
      <c r="H28" s="29" t="s">
        <v>130</v>
      </c>
      <c r="I28" s="44">
        <f t="shared" si="1"/>
        <v>103.333333333333</v>
      </c>
      <c r="J28" s="16"/>
      <c r="K28" s="16"/>
      <c r="L28" s="30"/>
      <c r="M28" s="61"/>
      <c r="N28" s="55"/>
      <c r="O28" s="16" t="s">
        <v>63</v>
      </c>
    </row>
    <row r="29" s="1" customFormat="1" ht="88" customHeight="1" spans="1:15">
      <c r="A29" s="14">
        <v>24</v>
      </c>
      <c r="B29" s="15" t="s">
        <v>131</v>
      </c>
      <c r="C29" s="16">
        <v>8800</v>
      </c>
      <c r="D29" s="15" t="s">
        <v>132</v>
      </c>
      <c r="E29" s="16">
        <v>2000</v>
      </c>
      <c r="F29" s="15" t="s">
        <v>133</v>
      </c>
      <c r="G29" s="16">
        <v>3000</v>
      </c>
      <c r="H29" s="15" t="s">
        <v>134</v>
      </c>
      <c r="I29" s="44">
        <f t="shared" si="1"/>
        <v>150</v>
      </c>
      <c r="J29" s="16"/>
      <c r="K29" s="16"/>
      <c r="L29" s="30"/>
      <c r="M29" s="62"/>
      <c r="N29" s="63" t="s">
        <v>135</v>
      </c>
      <c r="O29" s="16" t="s">
        <v>136</v>
      </c>
    </row>
    <row r="30" s="1" customFormat="1" ht="68.1" customHeight="1" spans="1:15">
      <c r="A30" s="14">
        <v>25</v>
      </c>
      <c r="B30" s="15" t="s">
        <v>137</v>
      </c>
      <c r="C30" s="16">
        <v>31100</v>
      </c>
      <c r="D30" s="15" t="s">
        <v>138</v>
      </c>
      <c r="E30" s="16">
        <v>10000</v>
      </c>
      <c r="F30" s="15" t="s">
        <v>139</v>
      </c>
      <c r="G30" s="19">
        <v>15600</v>
      </c>
      <c r="H30" s="18" t="s">
        <v>140</v>
      </c>
      <c r="I30" s="44">
        <f t="shared" si="1"/>
        <v>156</v>
      </c>
      <c r="J30" s="16"/>
      <c r="K30" s="16"/>
      <c r="L30" s="30"/>
      <c r="M30" s="49"/>
      <c r="N30" s="56">
        <v>14221</v>
      </c>
      <c r="O30" s="16" t="s">
        <v>82</v>
      </c>
    </row>
    <row r="31" s="1" customFormat="1" ht="60" customHeight="1" spans="1:15">
      <c r="A31" s="14">
        <v>26</v>
      </c>
      <c r="B31" s="15" t="s">
        <v>141</v>
      </c>
      <c r="C31" s="16">
        <v>6000</v>
      </c>
      <c r="D31" s="15" t="s">
        <v>142</v>
      </c>
      <c r="E31" s="16">
        <v>3000</v>
      </c>
      <c r="F31" s="15" t="s">
        <v>143</v>
      </c>
      <c r="G31" s="16">
        <v>3700</v>
      </c>
      <c r="H31" s="15" t="s">
        <v>144</v>
      </c>
      <c r="I31" s="44">
        <f t="shared" si="1"/>
        <v>123.333333333333</v>
      </c>
      <c r="J31" s="16"/>
      <c r="K31" s="16"/>
      <c r="L31" s="30"/>
      <c r="M31" s="16"/>
      <c r="N31" s="56">
        <v>2780</v>
      </c>
      <c r="O31" s="16" t="s">
        <v>145</v>
      </c>
    </row>
    <row r="32" s="1" customFormat="1" ht="90" customHeight="1" spans="1:15">
      <c r="A32" s="14">
        <v>27</v>
      </c>
      <c r="B32" s="15" t="s">
        <v>146</v>
      </c>
      <c r="C32" s="16">
        <v>25000</v>
      </c>
      <c r="D32" s="15" t="s">
        <v>147</v>
      </c>
      <c r="E32" s="16">
        <v>5000</v>
      </c>
      <c r="F32" s="15" t="s">
        <v>148</v>
      </c>
      <c r="G32" s="16">
        <v>3600</v>
      </c>
      <c r="H32" s="29" t="s">
        <v>149</v>
      </c>
      <c r="I32" s="44">
        <f t="shared" si="1"/>
        <v>72</v>
      </c>
      <c r="J32" s="16"/>
      <c r="K32" s="16"/>
      <c r="L32" s="30"/>
      <c r="M32" s="16"/>
      <c r="N32" s="55"/>
      <c r="O32" s="16" t="s">
        <v>63</v>
      </c>
    </row>
    <row r="33" s="1" customFormat="1" ht="207" customHeight="1" spans="1:16384">
      <c r="A33" s="14">
        <v>28</v>
      </c>
      <c r="B33" s="15" t="s">
        <v>150</v>
      </c>
      <c r="C33" s="16">
        <v>100000</v>
      </c>
      <c r="D33" s="15" t="s">
        <v>151</v>
      </c>
      <c r="E33" s="16">
        <v>20000</v>
      </c>
      <c r="F33" s="15" t="s">
        <v>152</v>
      </c>
      <c r="G33" s="16">
        <v>26200</v>
      </c>
      <c r="H33" s="16" t="s">
        <v>153</v>
      </c>
      <c r="I33" s="44">
        <f t="shared" si="1"/>
        <v>131</v>
      </c>
      <c r="J33" s="16"/>
      <c r="K33" s="16"/>
      <c r="L33" s="30"/>
      <c r="M33" s="16"/>
      <c r="N33" s="30">
        <v>16359</v>
      </c>
      <c r="O33" s="16" t="s">
        <v>154</v>
      </c>
      <c r="XFD33" s="5"/>
    </row>
    <row r="34" s="1" customFormat="1" ht="71.1" customHeight="1" spans="1:15">
      <c r="A34" s="14">
        <v>29</v>
      </c>
      <c r="B34" s="15" t="s">
        <v>155</v>
      </c>
      <c r="C34" s="16">
        <v>50000</v>
      </c>
      <c r="D34" s="15" t="s">
        <v>156</v>
      </c>
      <c r="E34" s="16">
        <v>10000</v>
      </c>
      <c r="F34" s="15" t="s">
        <v>157</v>
      </c>
      <c r="G34" s="19">
        <v>9600</v>
      </c>
      <c r="H34" s="18" t="s">
        <v>158</v>
      </c>
      <c r="I34" s="44">
        <f t="shared" si="1"/>
        <v>96</v>
      </c>
      <c r="J34" s="16"/>
      <c r="K34" s="16"/>
      <c r="L34" s="30"/>
      <c r="M34" s="16"/>
      <c r="N34" s="55"/>
      <c r="O34" s="16" t="s">
        <v>159</v>
      </c>
    </row>
    <row r="35" s="1" customFormat="1" ht="75" customHeight="1" spans="1:15">
      <c r="A35" s="14">
        <v>30</v>
      </c>
      <c r="B35" s="15" t="s">
        <v>160</v>
      </c>
      <c r="C35" s="16">
        <v>25000</v>
      </c>
      <c r="D35" s="15" t="s">
        <v>161</v>
      </c>
      <c r="E35" s="16">
        <v>3000</v>
      </c>
      <c r="F35" s="15" t="s">
        <v>162</v>
      </c>
      <c r="G35" s="19">
        <v>1900</v>
      </c>
      <c r="H35" s="18" t="s">
        <v>163</v>
      </c>
      <c r="I35" s="44">
        <f t="shared" si="1"/>
        <v>63.3333333333333</v>
      </c>
      <c r="J35" s="16"/>
      <c r="K35" s="16"/>
      <c r="L35" s="30"/>
      <c r="M35" s="16"/>
      <c r="N35" s="55"/>
      <c r="O35" s="16" t="s">
        <v>164</v>
      </c>
    </row>
    <row r="36" s="1" customFormat="1" ht="99" customHeight="1" spans="1:15">
      <c r="A36" s="14">
        <v>31</v>
      </c>
      <c r="B36" s="15" t="s">
        <v>165</v>
      </c>
      <c r="C36" s="16">
        <v>161700</v>
      </c>
      <c r="D36" s="15" t="s">
        <v>166</v>
      </c>
      <c r="E36" s="16">
        <v>5000</v>
      </c>
      <c r="F36" s="15" t="s">
        <v>133</v>
      </c>
      <c r="G36" s="20">
        <v>5000</v>
      </c>
      <c r="H36" s="15" t="s">
        <v>167</v>
      </c>
      <c r="I36" s="44">
        <f t="shared" si="1"/>
        <v>100</v>
      </c>
      <c r="J36" s="16"/>
      <c r="K36" s="16"/>
      <c r="L36" s="30"/>
      <c r="M36" s="16"/>
      <c r="N36" s="16"/>
      <c r="O36" s="16" t="s">
        <v>82</v>
      </c>
    </row>
    <row r="37" s="1" customFormat="1" ht="105" customHeight="1" spans="1:15">
      <c r="A37" s="14">
        <v>32</v>
      </c>
      <c r="B37" s="15" t="s">
        <v>168</v>
      </c>
      <c r="C37" s="16">
        <v>200000</v>
      </c>
      <c r="D37" s="15" t="s">
        <v>169</v>
      </c>
      <c r="E37" s="16">
        <v>30000</v>
      </c>
      <c r="F37" s="15" t="s">
        <v>170</v>
      </c>
      <c r="G37" s="20">
        <v>27500</v>
      </c>
      <c r="H37" s="18" t="s">
        <v>171</v>
      </c>
      <c r="I37" s="44">
        <f t="shared" si="1"/>
        <v>91.6666666666667</v>
      </c>
      <c r="J37" s="16"/>
      <c r="K37" s="16"/>
      <c r="L37" s="30"/>
      <c r="M37" s="16"/>
      <c r="N37" s="52" t="s">
        <v>172</v>
      </c>
      <c r="O37" s="16" t="s">
        <v>173</v>
      </c>
    </row>
    <row r="38" s="1" customFormat="1" ht="72" customHeight="1" spans="1:15">
      <c r="A38" s="14">
        <v>33</v>
      </c>
      <c r="B38" s="15" t="s">
        <v>174</v>
      </c>
      <c r="C38" s="16">
        <v>20000</v>
      </c>
      <c r="D38" s="15" t="s">
        <v>175</v>
      </c>
      <c r="E38" s="16">
        <v>5000</v>
      </c>
      <c r="F38" s="15" t="s">
        <v>27</v>
      </c>
      <c r="G38" s="30">
        <v>12170</v>
      </c>
      <c r="H38" s="31" t="s">
        <v>176</v>
      </c>
      <c r="I38" s="44">
        <f t="shared" si="1"/>
        <v>243.4</v>
      </c>
      <c r="J38" s="16"/>
      <c r="K38" s="16"/>
      <c r="L38" s="30"/>
      <c r="M38" s="16"/>
      <c r="N38" s="16">
        <v>10898</v>
      </c>
      <c r="O38" s="16" t="s">
        <v>177</v>
      </c>
    </row>
    <row r="39" s="1" customFormat="1" ht="51.95" customHeight="1" spans="1:15">
      <c r="A39" s="14">
        <v>34</v>
      </c>
      <c r="B39" s="15" t="s">
        <v>178</v>
      </c>
      <c r="C39" s="16">
        <v>200000</v>
      </c>
      <c r="D39" s="15" t="s">
        <v>179</v>
      </c>
      <c r="E39" s="16">
        <v>30000</v>
      </c>
      <c r="F39" s="15" t="s">
        <v>180</v>
      </c>
      <c r="G39" s="16">
        <v>15000</v>
      </c>
      <c r="H39" s="26" t="s">
        <v>181</v>
      </c>
      <c r="I39" s="44">
        <f t="shared" si="1"/>
        <v>50</v>
      </c>
      <c r="J39" s="16"/>
      <c r="K39" s="16"/>
      <c r="L39" s="30"/>
      <c r="M39" s="16"/>
      <c r="N39" s="16"/>
      <c r="O39" s="16" t="s">
        <v>182</v>
      </c>
    </row>
    <row r="40" s="1" customFormat="1" ht="51.95" customHeight="1" spans="1:15">
      <c r="A40" s="14">
        <v>35</v>
      </c>
      <c r="B40" s="15" t="s">
        <v>183</v>
      </c>
      <c r="C40" s="16">
        <v>80000</v>
      </c>
      <c r="D40" s="15" t="s">
        <v>184</v>
      </c>
      <c r="E40" s="16">
        <v>24000</v>
      </c>
      <c r="F40" s="15" t="s">
        <v>185</v>
      </c>
      <c r="G40" s="30">
        <v>21000</v>
      </c>
      <c r="H40" s="18" t="s">
        <v>186</v>
      </c>
      <c r="I40" s="44">
        <f t="shared" si="1"/>
        <v>87.5</v>
      </c>
      <c r="J40" s="16"/>
      <c r="K40" s="16"/>
      <c r="L40" s="30"/>
      <c r="M40" s="16"/>
      <c r="N40" s="64">
        <v>16349</v>
      </c>
      <c r="O40" s="16" t="s">
        <v>187</v>
      </c>
    </row>
    <row r="41" s="1" customFormat="1" ht="87.95" customHeight="1" spans="1:15">
      <c r="A41" s="14">
        <v>36</v>
      </c>
      <c r="B41" s="15" t="s">
        <v>188</v>
      </c>
      <c r="C41" s="16">
        <v>222000</v>
      </c>
      <c r="D41" s="15" t="s">
        <v>189</v>
      </c>
      <c r="E41" s="16">
        <v>30000</v>
      </c>
      <c r="F41" s="15" t="s">
        <v>190</v>
      </c>
      <c r="G41" s="20">
        <v>25100</v>
      </c>
      <c r="H41" s="32" t="s">
        <v>191</v>
      </c>
      <c r="I41" s="44">
        <f t="shared" si="1"/>
        <v>83.6666666666667</v>
      </c>
      <c r="J41" s="16"/>
      <c r="K41" s="16"/>
      <c r="L41" s="30"/>
      <c r="M41" s="16"/>
      <c r="N41" s="65">
        <v>4932</v>
      </c>
      <c r="O41" s="16" t="s">
        <v>192</v>
      </c>
    </row>
    <row r="42" s="1" customFormat="1" ht="120" customHeight="1" spans="1:15">
      <c r="A42" s="14">
        <v>37</v>
      </c>
      <c r="B42" s="15" t="s">
        <v>193</v>
      </c>
      <c r="C42" s="16">
        <v>300000</v>
      </c>
      <c r="D42" s="15" t="s">
        <v>194</v>
      </c>
      <c r="E42" s="16">
        <v>30000</v>
      </c>
      <c r="F42" s="15" t="s">
        <v>195</v>
      </c>
      <c r="G42" s="16">
        <v>42636</v>
      </c>
      <c r="H42" s="18" t="s">
        <v>196</v>
      </c>
      <c r="I42" s="44">
        <f t="shared" si="1"/>
        <v>142.12</v>
      </c>
      <c r="J42" s="16"/>
      <c r="K42" s="16"/>
      <c r="L42" s="30"/>
      <c r="M42" s="16"/>
      <c r="N42" s="20">
        <v>39381</v>
      </c>
      <c r="O42" s="16" t="s">
        <v>197</v>
      </c>
    </row>
    <row r="43" s="1" customFormat="1" ht="123.95" customHeight="1" spans="1:15">
      <c r="A43" s="14">
        <v>38</v>
      </c>
      <c r="B43" s="15" t="s">
        <v>198</v>
      </c>
      <c r="C43" s="16">
        <v>10000</v>
      </c>
      <c r="D43" s="15" t="s">
        <v>199</v>
      </c>
      <c r="E43" s="16">
        <v>3000</v>
      </c>
      <c r="F43" s="15" t="s">
        <v>200</v>
      </c>
      <c r="G43" s="33">
        <v>3500</v>
      </c>
      <c r="H43" s="31" t="s">
        <v>201</v>
      </c>
      <c r="I43" s="44">
        <f t="shared" si="1"/>
        <v>116.666666666667</v>
      </c>
      <c r="J43" s="16"/>
      <c r="K43" s="16"/>
      <c r="L43" s="30"/>
      <c r="M43" s="16"/>
      <c r="N43" s="55"/>
      <c r="O43" s="16" t="s">
        <v>106</v>
      </c>
    </row>
    <row r="44" s="1" customFormat="1" ht="57" customHeight="1" spans="1:15">
      <c r="A44" s="14">
        <v>39</v>
      </c>
      <c r="B44" s="15" t="s">
        <v>202</v>
      </c>
      <c r="C44" s="16">
        <v>80000</v>
      </c>
      <c r="D44" s="15" t="s">
        <v>203</v>
      </c>
      <c r="E44" s="16">
        <v>2000</v>
      </c>
      <c r="F44" s="15" t="s">
        <v>204</v>
      </c>
      <c r="G44" s="33">
        <v>1500</v>
      </c>
      <c r="H44" s="26" t="s">
        <v>205</v>
      </c>
      <c r="I44" s="44">
        <f t="shared" si="1"/>
        <v>75</v>
      </c>
      <c r="J44" s="16"/>
      <c r="K44" s="16"/>
      <c r="L44" s="30"/>
      <c r="M44" s="16"/>
      <c r="N44" s="16">
        <v>20</v>
      </c>
      <c r="O44" s="16" t="s">
        <v>206</v>
      </c>
    </row>
    <row r="45" s="1" customFormat="1" ht="167.1" customHeight="1" spans="1:15">
      <c r="A45" s="14">
        <v>40</v>
      </c>
      <c r="B45" s="15" t="s">
        <v>207</v>
      </c>
      <c r="C45" s="16">
        <v>680000</v>
      </c>
      <c r="D45" s="15" t="s">
        <v>208</v>
      </c>
      <c r="E45" s="16">
        <v>53000</v>
      </c>
      <c r="F45" s="34" t="s">
        <v>209</v>
      </c>
      <c r="G45" s="16">
        <v>91000</v>
      </c>
      <c r="H45" s="18" t="s">
        <v>210</v>
      </c>
      <c r="I45" s="44">
        <f t="shared" si="1"/>
        <v>171.698113207547</v>
      </c>
      <c r="J45" s="16"/>
      <c r="K45" s="16">
        <v>53500</v>
      </c>
      <c r="L45" s="30"/>
      <c r="M45" s="16"/>
      <c r="N45" s="16" t="s">
        <v>211</v>
      </c>
      <c r="O45" s="16" t="s">
        <v>212</v>
      </c>
    </row>
    <row r="46" s="1" customFormat="1" ht="87" customHeight="1" spans="1:15">
      <c r="A46" s="14">
        <v>41</v>
      </c>
      <c r="B46" s="15" t="s">
        <v>213</v>
      </c>
      <c r="C46" s="16">
        <v>36000</v>
      </c>
      <c r="D46" s="15" t="s">
        <v>214</v>
      </c>
      <c r="E46" s="16">
        <v>15000</v>
      </c>
      <c r="F46" s="15" t="s">
        <v>215</v>
      </c>
      <c r="G46" s="35">
        <v>8300</v>
      </c>
      <c r="H46" s="15" t="s">
        <v>216</v>
      </c>
      <c r="I46" s="44">
        <f t="shared" si="1"/>
        <v>55.3333333333333</v>
      </c>
      <c r="J46" s="16"/>
      <c r="K46" s="16"/>
      <c r="L46" s="30"/>
      <c r="M46" s="16"/>
      <c r="N46" s="59">
        <v>7442</v>
      </c>
      <c r="O46" s="16" t="s">
        <v>82</v>
      </c>
    </row>
    <row r="47" s="1" customFormat="1" ht="115" customHeight="1" spans="1:15">
      <c r="A47" s="14">
        <v>42</v>
      </c>
      <c r="B47" s="15" t="s">
        <v>217</v>
      </c>
      <c r="C47" s="16">
        <v>10671</v>
      </c>
      <c r="D47" s="15" t="s">
        <v>218</v>
      </c>
      <c r="E47" s="16">
        <v>4000</v>
      </c>
      <c r="F47" s="15" t="s">
        <v>219</v>
      </c>
      <c r="G47" s="36">
        <v>4606</v>
      </c>
      <c r="H47" s="37" t="s">
        <v>220</v>
      </c>
      <c r="I47" s="44">
        <f t="shared" si="1"/>
        <v>115.15</v>
      </c>
      <c r="J47" s="16"/>
      <c r="K47" s="16"/>
      <c r="L47" s="30"/>
      <c r="M47" s="16"/>
      <c r="N47" s="52" t="s">
        <v>221</v>
      </c>
      <c r="O47" s="16" t="s">
        <v>222</v>
      </c>
    </row>
    <row r="48" s="1" customFormat="1" ht="97" customHeight="1" spans="1:15">
      <c r="A48" s="14">
        <v>43</v>
      </c>
      <c r="B48" s="15" t="s">
        <v>223</v>
      </c>
      <c r="C48" s="16">
        <v>45000</v>
      </c>
      <c r="D48" s="15" t="s">
        <v>224</v>
      </c>
      <c r="E48" s="16">
        <v>15000</v>
      </c>
      <c r="F48" s="15" t="s">
        <v>225</v>
      </c>
      <c r="G48" s="16">
        <v>13700</v>
      </c>
      <c r="H48" s="15" t="s">
        <v>226</v>
      </c>
      <c r="I48" s="44">
        <f t="shared" si="1"/>
        <v>91.3333333333333</v>
      </c>
      <c r="J48" s="48"/>
      <c r="K48" s="57"/>
      <c r="L48" s="30"/>
      <c r="M48" s="16"/>
      <c r="N48" s="59">
        <v>11907</v>
      </c>
      <c r="O48" s="16" t="s">
        <v>227</v>
      </c>
    </row>
    <row r="49" s="1" customFormat="1" ht="72.95" customHeight="1" spans="1:15">
      <c r="A49" s="14">
        <v>44</v>
      </c>
      <c r="B49" s="15" t="s">
        <v>228</v>
      </c>
      <c r="C49" s="16">
        <v>19400</v>
      </c>
      <c r="D49" s="15" t="s">
        <v>229</v>
      </c>
      <c r="E49" s="16">
        <v>3000</v>
      </c>
      <c r="F49" s="15" t="s">
        <v>230</v>
      </c>
      <c r="G49" s="16">
        <v>3300</v>
      </c>
      <c r="H49" s="15" t="s">
        <v>231</v>
      </c>
      <c r="I49" s="44">
        <f t="shared" si="1"/>
        <v>110</v>
      </c>
      <c r="J49" s="16"/>
      <c r="K49" s="16"/>
      <c r="L49" s="30"/>
      <c r="M49" s="16"/>
      <c r="N49" s="16" t="s">
        <v>232</v>
      </c>
      <c r="O49" s="16" t="s">
        <v>227</v>
      </c>
    </row>
    <row r="50" s="1" customFormat="1" ht="78.95" customHeight="1" spans="1:15">
      <c r="A50" s="14">
        <v>45</v>
      </c>
      <c r="B50" s="15" t="s">
        <v>233</v>
      </c>
      <c r="C50" s="16">
        <v>480000</v>
      </c>
      <c r="D50" s="15" t="s">
        <v>234</v>
      </c>
      <c r="E50" s="16">
        <v>100000</v>
      </c>
      <c r="F50" s="15" t="s">
        <v>235</v>
      </c>
      <c r="G50" s="16">
        <v>1300</v>
      </c>
      <c r="H50" s="15" t="s">
        <v>236</v>
      </c>
      <c r="I50" s="44">
        <f t="shared" si="1"/>
        <v>1.3</v>
      </c>
      <c r="J50" s="16"/>
      <c r="K50" s="16"/>
      <c r="L50" s="30"/>
      <c r="M50" s="16"/>
      <c r="N50" s="55"/>
      <c r="O50" s="16" t="s">
        <v>237</v>
      </c>
    </row>
    <row r="51" s="1" customFormat="1" ht="84" customHeight="1" spans="1:15">
      <c r="A51" s="14">
        <v>46</v>
      </c>
      <c r="B51" s="15" t="s">
        <v>238</v>
      </c>
      <c r="C51" s="16">
        <v>21300</v>
      </c>
      <c r="D51" s="15" t="s">
        <v>239</v>
      </c>
      <c r="E51" s="16">
        <v>5000</v>
      </c>
      <c r="F51" s="15" t="s">
        <v>240</v>
      </c>
      <c r="G51" s="16">
        <v>4000</v>
      </c>
      <c r="H51" s="14" t="s">
        <v>241</v>
      </c>
      <c r="I51" s="44">
        <f t="shared" si="1"/>
        <v>80</v>
      </c>
      <c r="J51" s="16"/>
      <c r="K51" s="16"/>
      <c r="L51" s="30"/>
      <c r="M51" s="16"/>
      <c r="N51" s="16" t="s">
        <v>95</v>
      </c>
      <c r="O51" s="16" t="s">
        <v>242</v>
      </c>
    </row>
    <row r="52" s="1" customFormat="1" ht="126.95" customHeight="1" spans="1:15">
      <c r="A52" s="14">
        <v>47</v>
      </c>
      <c r="B52" s="15" t="s">
        <v>243</v>
      </c>
      <c r="C52" s="16">
        <v>49300</v>
      </c>
      <c r="D52" s="15" t="s">
        <v>244</v>
      </c>
      <c r="E52" s="16">
        <v>3000</v>
      </c>
      <c r="F52" s="15" t="s">
        <v>245</v>
      </c>
      <c r="G52" s="16">
        <v>4823</v>
      </c>
      <c r="H52" s="15" t="s">
        <v>246</v>
      </c>
      <c r="I52" s="66">
        <f t="shared" si="1"/>
        <v>160.766666666667</v>
      </c>
      <c r="J52" s="16"/>
      <c r="K52" s="16"/>
      <c r="L52" s="30"/>
      <c r="M52" s="16"/>
      <c r="N52" s="16">
        <v>3877</v>
      </c>
      <c r="O52" s="16" t="s">
        <v>82</v>
      </c>
    </row>
    <row r="53" s="1" customFormat="1" ht="129.95" customHeight="1" spans="1:15">
      <c r="A53" s="14">
        <v>48</v>
      </c>
      <c r="B53" s="15" t="s">
        <v>247</v>
      </c>
      <c r="C53" s="16">
        <v>126000</v>
      </c>
      <c r="D53" s="15" t="s">
        <v>248</v>
      </c>
      <c r="E53" s="16">
        <v>67000</v>
      </c>
      <c r="F53" s="15" t="s">
        <v>249</v>
      </c>
      <c r="G53" s="16">
        <v>70000</v>
      </c>
      <c r="H53" s="15" t="s">
        <v>250</v>
      </c>
      <c r="I53" s="44">
        <f t="shared" si="1"/>
        <v>104.477611940299</v>
      </c>
      <c r="J53" s="16"/>
      <c r="K53" s="16"/>
      <c r="L53" s="30"/>
      <c r="M53" s="16"/>
      <c r="N53" s="59">
        <v>59591</v>
      </c>
      <c r="O53" s="16" t="s">
        <v>82</v>
      </c>
    </row>
    <row r="54" s="1" customFormat="1" ht="108.95" customHeight="1" spans="1:15">
      <c r="A54" s="14">
        <v>49</v>
      </c>
      <c r="B54" s="15" t="s">
        <v>251</v>
      </c>
      <c r="C54" s="16">
        <v>19645</v>
      </c>
      <c r="D54" s="15" t="s">
        <v>252</v>
      </c>
      <c r="E54" s="16">
        <v>3000</v>
      </c>
      <c r="F54" s="15" t="s">
        <v>253</v>
      </c>
      <c r="G54" s="16">
        <v>5000</v>
      </c>
      <c r="H54" s="15" t="s">
        <v>254</v>
      </c>
      <c r="I54" s="66">
        <f t="shared" si="1"/>
        <v>166.666666666667</v>
      </c>
      <c r="J54" s="16"/>
      <c r="K54" s="16"/>
      <c r="L54" s="30"/>
      <c r="M54" s="16"/>
      <c r="N54" s="16" t="s">
        <v>95</v>
      </c>
      <c r="O54" s="16" t="s">
        <v>82</v>
      </c>
    </row>
    <row r="55" s="1" customFormat="1" ht="114" customHeight="1" spans="1:15">
      <c r="A55" s="14">
        <v>50</v>
      </c>
      <c r="B55" s="15" t="s">
        <v>255</v>
      </c>
      <c r="C55" s="16">
        <v>22000</v>
      </c>
      <c r="D55" s="15" t="s">
        <v>256</v>
      </c>
      <c r="E55" s="16">
        <v>2000</v>
      </c>
      <c r="F55" s="15" t="s">
        <v>257</v>
      </c>
      <c r="G55" s="16">
        <v>4500</v>
      </c>
      <c r="H55" s="15" t="s">
        <v>258</v>
      </c>
      <c r="I55" s="44">
        <f t="shared" si="1"/>
        <v>225</v>
      </c>
      <c r="J55" s="16"/>
      <c r="K55" s="16"/>
      <c r="L55" s="30"/>
      <c r="M55" s="16"/>
      <c r="N55" s="16" t="s">
        <v>259</v>
      </c>
      <c r="O55" s="16" t="s">
        <v>260</v>
      </c>
    </row>
    <row r="56" s="1" customFormat="1" ht="75.95" customHeight="1" spans="1:15">
      <c r="A56" s="14">
        <v>51</v>
      </c>
      <c r="B56" s="15" t="s">
        <v>261</v>
      </c>
      <c r="C56" s="16">
        <v>12000</v>
      </c>
      <c r="D56" s="15" t="s">
        <v>262</v>
      </c>
      <c r="E56" s="16">
        <v>3000</v>
      </c>
      <c r="F56" s="15" t="s">
        <v>133</v>
      </c>
      <c r="G56" s="16">
        <v>5100</v>
      </c>
      <c r="H56" s="15" t="s">
        <v>263</v>
      </c>
      <c r="I56" s="44">
        <f t="shared" si="1"/>
        <v>170</v>
      </c>
      <c r="J56" s="16"/>
      <c r="K56" s="16"/>
      <c r="L56" s="30"/>
      <c r="M56" s="16"/>
      <c r="N56" s="16"/>
      <c r="O56" s="16" t="s">
        <v>82</v>
      </c>
    </row>
    <row r="57" s="1" customFormat="1" ht="66.95" customHeight="1" spans="1:15">
      <c r="A57" s="14">
        <v>52</v>
      </c>
      <c r="B57" s="15" t="s">
        <v>264</v>
      </c>
      <c r="C57" s="16">
        <v>23000</v>
      </c>
      <c r="D57" s="15" t="s">
        <v>265</v>
      </c>
      <c r="E57" s="16">
        <v>16200</v>
      </c>
      <c r="F57" s="15" t="s">
        <v>27</v>
      </c>
      <c r="G57" s="27">
        <v>25600</v>
      </c>
      <c r="H57" s="15" t="s">
        <v>266</v>
      </c>
      <c r="I57" s="44">
        <f t="shared" si="1"/>
        <v>158.024691358025</v>
      </c>
      <c r="J57" s="16"/>
      <c r="K57" s="16"/>
      <c r="L57" s="30"/>
      <c r="M57" s="16"/>
      <c r="N57" s="56">
        <v>21111</v>
      </c>
      <c r="O57" s="16" t="s">
        <v>267</v>
      </c>
    </row>
    <row r="58" s="1" customFormat="1" ht="81" customHeight="1" spans="1:15">
      <c r="A58" s="14">
        <v>53</v>
      </c>
      <c r="B58" s="15" t="s">
        <v>268</v>
      </c>
      <c r="C58" s="16">
        <v>29600</v>
      </c>
      <c r="D58" s="15" t="s">
        <v>269</v>
      </c>
      <c r="E58" s="16">
        <v>3000</v>
      </c>
      <c r="F58" s="15" t="s">
        <v>133</v>
      </c>
      <c r="G58" s="16">
        <v>5070</v>
      </c>
      <c r="H58" s="15" t="s">
        <v>270</v>
      </c>
      <c r="I58" s="44">
        <f t="shared" si="1"/>
        <v>169</v>
      </c>
      <c r="J58" s="16"/>
      <c r="K58" s="16"/>
      <c r="L58" s="30"/>
      <c r="M58" s="16"/>
      <c r="N58" s="56">
        <v>4260</v>
      </c>
      <c r="O58" s="16" t="s">
        <v>82</v>
      </c>
    </row>
    <row r="59" s="1" customFormat="1" ht="57.95" customHeight="1" spans="1:15">
      <c r="A59" s="14">
        <v>54</v>
      </c>
      <c r="B59" s="15" t="s">
        <v>271</v>
      </c>
      <c r="C59" s="16">
        <v>19300</v>
      </c>
      <c r="D59" s="15" t="s">
        <v>272</v>
      </c>
      <c r="E59" s="16">
        <v>7800</v>
      </c>
      <c r="F59" s="15" t="s">
        <v>27</v>
      </c>
      <c r="G59" s="16">
        <v>15820</v>
      </c>
      <c r="H59" s="29" t="s">
        <v>273</v>
      </c>
      <c r="I59" s="44">
        <f t="shared" si="1"/>
        <v>202.820512820513</v>
      </c>
      <c r="J59" s="16"/>
      <c r="K59" s="16"/>
      <c r="L59" s="30"/>
      <c r="M59" s="16"/>
      <c r="N59" s="16" t="s">
        <v>274</v>
      </c>
      <c r="O59" s="16" t="s">
        <v>267</v>
      </c>
    </row>
    <row r="60" s="1" customFormat="1" ht="78" customHeight="1" spans="1:15">
      <c r="A60" s="14">
        <v>55</v>
      </c>
      <c r="B60" s="15" t="s">
        <v>275</v>
      </c>
      <c r="C60" s="16">
        <v>68000</v>
      </c>
      <c r="D60" s="15" t="s">
        <v>276</v>
      </c>
      <c r="E60" s="16">
        <v>10000</v>
      </c>
      <c r="F60" s="15" t="s">
        <v>277</v>
      </c>
      <c r="G60" s="16">
        <v>16200</v>
      </c>
      <c r="H60" s="29" t="s">
        <v>278</v>
      </c>
      <c r="I60" s="44">
        <f t="shared" si="1"/>
        <v>162</v>
      </c>
      <c r="J60" s="16"/>
      <c r="K60" s="16"/>
      <c r="L60" s="30"/>
      <c r="M60" s="16"/>
      <c r="N60" s="59">
        <v>13397</v>
      </c>
      <c r="O60" s="16" t="s">
        <v>279</v>
      </c>
    </row>
    <row r="61" s="1" customFormat="1" ht="84.95" customHeight="1" spans="1:15">
      <c r="A61" s="14">
        <v>56</v>
      </c>
      <c r="B61" s="15" t="s">
        <v>280</v>
      </c>
      <c r="C61" s="16">
        <v>187000</v>
      </c>
      <c r="D61" s="15" t="s">
        <v>281</v>
      </c>
      <c r="E61" s="16">
        <v>30000</v>
      </c>
      <c r="F61" s="15" t="s">
        <v>133</v>
      </c>
      <c r="G61" s="16">
        <v>7300</v>
      </c>
      <c r="H61" s="15" t="s">
        <v>282</v>
      </c>
      <c r="I61" s="44">
        <f t="shared" si="1"/>
        <v>24.3333333333333</v>
      </c>
      <c r="J61" s="16"/>
      <c r="K61" s="16"/>
      <c r="L61" s="30"/>
      <c r="M61" s="16"/>
      <c r="N61" s="55"/>
      <c r="O61" s="16" t="s">
        <v>82</v>
      </c>
    </row>
    <row r="62" s="1" customFormat="1" ht="108" customHeight="1" spans="1:15">
      <c r="A62" s="14">
        <v>57</v>
      </c>
      <c r="B62" s="15" t="s">
        <v>283</v>
      </c>
      <c r="C62" s="16">
        <v>19500</v>
      </c>
      <c r="D62" s="15" t="s">
        <v>284</v>
      </c>
      <c r="E62" s="16">
        <v>3000</v>
      </c>
      <c r="F62" s="15" t="s">
        <v>285</v>
      </c>
      <c r="G62" s="16">
        <v>2500</v>
      </c>
      <c r="H62" s="15" t="s">
        <v>286</v>
      </c>
      <c r="I62" s="44">
        <f t="shared" si="1"/>
        <v>83.3333333333333</v>
      </c>
      <c r="J62" s="16"/>
      <c r="K62" s="16"/>
      <c r="L62" s="30"/>
      <c r="M62" s="16"/>
      <c r="N62" s="16"/>
      <c r="O62" s="16" t="s">
        <v>82</v>
      </c>
    </row>
    <row r="63" s="1" customFormat="1" ht="66.95" customHeight="1" spans="1:15">
      <c r="A63" s="14">
        <v>58</v>
      </c>
      <c r="B63" s="15" t="s">
        <v>287</v>
      </c>
      <c r="C63" s="16">
        <v>20000</v>
      </c>
      <c r="D63" s="15" t="s">
        <v>288</v>
      </c>
      <c r="E63" s="16">
        <v>20000</v>
      </c>
      <c r="F63" s="15" t="s">
        <v>289</v>
      </c>
      <c r="G63" s="16">
        <v>30300</v>
      </c>
      <c r="H63" s="15" t="s">
        <v>290</v>
      </c>
      <c r="I63" s="44">
        <f t="shared" si="1"/>
        <v>151.5</v>
      </c>
      <c r="J63" s="55"/>
      <c r="K63" s="55"/>
      <c r="L63" s="30"/>
      <c r="M63" s="30"/>
      <c r="N63" s="55"/>
      <c r="O63" s="16" t="s">
        <v>291</v>
      </c>
    </row>
  </sheetData>
  <mergeCells count="12">
    <mergeCell ref="E3:F3"/>
    <mergeCell ref="G3:I3"/>
    <mergeCell ref="L3:N3"/>
    <mergeCell ref="A5:B5"/>
    <mergeCell ref="A3:A4"/>
    <mergeCell ref="B3:B4"/>
    <mergeCell ref="C3:C4"/>
    <mergeCell ref="D3:D4"/>
    <mergeCell ref="J3:J4"/>
    <mergeCell ref="K3:K4"/>
    <mergeCell ref="O3:O4"/>
    <mergeCell ref="A1:O2"/>
  </mergeCell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Stone若麟川</cp:lastModifiedBy>
  <cp:revision>1</cp:revision>
  <dcterms:created xsi:type="dcterms:W3CDTF">2019-03-04T01:29:00Z</dcterms:created>
  <cp:lastPrinted>2020-01-07T04:41:00Z</cp:lastPrinted>
  <dcterms:modified xsi:type="dcterms:W3CDTF">2021-12-10T00:27:13Z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4E76E1FA59FC437A9A9AAF811AB93DAF</vt:lpwstr>
  </property>
</Properties>
</file>