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<sst xmlns="http://schemas.openxmlformats.org/spreadsheetml/2006/main" count="319" uniqueCount="289">
  <si>
    <t>2021年州重点建设项目进度表(1-10月份)</t>
  </si>
  <si>
    <t>序号</t>
  </si>
  <si>
    <t>项目名称</t>
  </si>
  <si>
    <t>总投资
（万元）</t>
  </si>
  <si>
    <t>主要建设内容及规模</t>
  </si>
  <si>
    <t>2021年投资计划</t>
  </si>
  <si>
    <t>1-10月份完成情况</t>
  </si>
  <si>
    <t>实际开工时间
（到月）
（未开工项目填写计划开工时间）</t>
  </si>
  <si>
    <t>实际完工时间
（到月）
（未完工项目填写计划完工时间）</t>
  </si>
  <si>
    <t>项目入固定资产投资统计情况</t>
  </si>
  <si>
    <t>责任县市（部门）    项目单位及负责人</t>
  </si>
  <si>
    <t>投资
（万元）</t>
  </si>
  <si>
    <t>主要建设内容</t>
  </si>
  <si>
    <t>投资
(万元)</t>
  </si>
  <si>
    <t>形象进度</t>
  </si>
  <si>
    <t>投资
占比</t>
  </si>
  <si>
    <t>是否入统</t>
  </si>
  <si>
    <t>入统
时间
（到月）</t>
  </si>
  <si>
    <t>2021年1-8月份已入统投资
（万元）</t>
  </si>
  <si>
    <t>合计：58个</t>
  </si>
  <si>
    <t>吉首市泽荣电子智能终端制造（一期）</t>
  </si>
  <si>
    <t>装修标准厂房1.2万平方米，建设智能终端制造生产线</t>
  </si>
  <si>
    <t>完成标准厂房装修</t>
  </si>
  <si>
    <t>已完成标准厂房1-5层装修，完成60%设备安装调试工作。</t>
  </si>
  <si>
    <t>吉首市人民政府
湖南泽荣电子科技有限公司
吴艳胜</t>
  </si>
  <si>
    <t>吉首市现代建筑智能制造</t>
  </si>
  <si>
    <t>建设年产180万平方米装配式建筑钢构件及年产3万吨装配式钢结构桥梁部品生产线</t>
  </si>
  <si>
    <t>建成投用</t>
  </si>
  <si>
    <t>已完成4#栋厂房建设；完成2#栋厂房主体及屋面建设，完成室内地面浇筑、生产设备基础施工和水电管线预埋；完成行车、配电柜等部分设备采购及安装。</t>
  </si>
  <si>
    <t>吉首市人民政府
湖南金海现代建筑科技有限公司
曹  晗</t>
  </si>
  <si>
    <t>吉首市AI-5G物联网项目</t>
  </si>
  <si>
    <t>建设标准厂房9530平方米及年产300万支的物联网产品生产线</t>
  </si>
  <si>
    <t>已完成厂房装修，完成生产设备安装调试并投产，建成产品组装生产线6条及SMT自动贴片线1条，正进行海外及电信订单生产。</t>
  </si>
  <si>
    <t>吉首市人民政府
吉首市宏佳达科技有限公司
蔡望家</t>
  </si>
  <si>
    <t>吉首市高端视窗防护玻璃及防护新材料生产线</t>
  </si>
  <si>
    <t>1.瑞盈光电：装修标准化生产厂房2万平方米，建设年产1亿片高端玻璃盖板生产线；2.美虹光电：装修标准厂房1.2平方米，建设年产2000万片各类高端视窗防护玻璃生产线</t>
  </si>
  <si>
    <t>1.湖南瑞盈光电科技有限公司完成项目一、二期建成投用；
2.湖南美虹光电科技有限公司完成项目一期建成投用</t>
  </si>
  <si>
    <t>1.瑞盈光电：完成项目一期建成投产，启动二期厂房装修方案及预算评审。
2.美虹光电：完成项目一期建设并投产。</t>
  </si>
  <si>
    <t>吉首市人民政府
湖南瑞盈光电科技有限公司
王克强
湖南美虹光电科技有限公司
李长生</t>
  </si>
  <si>
    <t>吉首创汇原锂离子动力电池</t>
  </si>
  <si>
    <t>装修标准厂房9626平方米，建设全自动贴片（SMT）生产线2条、锂电池组组装生产线4条及年产300万组动力电池组</t>
  </si>
  <si>
    <t>完成项目一期建成投产，启动二期厂房装修方案及预算评审。</t>
  </si>
  <si>
    <r>
      <rPr>
        <sz val="9"/>
        <rFont val="仿宋_GB2312"/>
        <charset val="134"/>
      </rPr>
      <t>累计入统：</t>
    </r>
    <r>
      <rPr>
        <sz val="10"/>
        <rFont val="Arial"/>
        <charset val="134"/>
      </rPr>
      <t>8900</t>
    </r>
    <r>
      <rPr>
        <sz val="10"/>
        <rFont val="宋体"/>
        <charset val="134"/>
      </rPr>
      <t>万元</t>
    </r>
  </si>
  <si>
    <t>吉首市人民政府
湖南创汇原新能源有限公司
田  金</t>
  </si>
  <si>
    <t>吉首市触控显示一体化项目</t>
  </si>
  <si>
    <t>租赁标准厂房2万平方米，建设触控显示器生产线项目。</t>
  </si>
  <si>
    <t>启动厂房装修</t>
  </si>
  <si>
    <t>完成厂房装修工作20%。</t>
  </si>
  <si>
    <t>吉首市人民政府
陈思保
深圳市鹏圣达光电有限公司</t>
  </si>
  <si>
    <t>吉首市液晶显示模组生产项目</t>
  </si>
  <si>
    <t>租赁修标准厂房2万平方米，建设液晶显示组模生产线项目。</t>
  </si>
  <si>
    <t>完成厂房装修工作15%。</t>
  </si>
  <si>
    <t>吉首市人民政府
陈思保
深圳市诺德光显科技有限公司</t>
  </si>
  <si>
    <t>湘西鹤盛原烟周转库、选叶工房建设</t>
  </si>
  <si>
    <t>建设烟周转库一栋、选叶工房一栋</t>
  </si>
  <si>
    <t>周转库、选叶工房主体结构封顶</t>
  </si>
  <si>
    <t>已完成项目二期原烟周转库、选叶工房主体钢结构施工及厂房屋面、水电管网铺设、地面硬化施工。</t>
  </si>
  <si>
    <r>
      <rPr>
        <sz val="9"/>
        <rFont val="仿宋_GB2312"/>
        <charset val="134"/>
      </rPr>
      <t>打包到易地技改报：</t>
    </r>
    <r>
      <rPr>
        <sz val="10"/>
        <rFont val="仿宋_GB2312"/>
        <charset val="134"/>
      </rPr>
      <t>3995</t>
    </r>
  </si>
  <si>
    <t>吉首市人民政府
湘西鹤盛原烟发展有限责任公司
陈生伸</t>
  </si>
  <si>
    <t>武陵绿色食品产业园</t>
  </si>
  <si>
    <t>建设食品加工标准化厂房及配套园区道路、给排水、绿化、消防等基础设施</t>
  </si>
  <si>
    <t>基础设施开工建设</t>
  </si>
  <si>
    <t>1、完成项目立项和概念性规划设计；
2、正在进行初步设计
3、清表工程已完成；
4、临时基建用地平整；
4、优化三通一平设计。</t>
  </si>
  <si>
    <t>吉首市人民政府
吉首华泰国有资产投资管理有限责任公司
祝宗文</t>
  </si>
  <si>
    <t>吉首全降解生物包装薄膜生产线</t>
  </si>
  <si>
    <t>建设年产3万吨全降解生物包装薄膜项目生产线</t>
  </si>
  <si>
    <t>完成部分征地拆迁及场地平整</t>
  </si>
  <si>
    <t>已完成项目初步规划选址工作，启动项目概念性规划设计工作。</t>
  </si>
  <si>
    <t>吉首市人民政府
陈思保
广东中盛集团实业投资有限公司</t>
  </si>
  <si>
    <t>湘西生态有机香醋产业园</t>
  </si>
  <si>
    <r>
      <rPr>
        <sz val="9"/>
        <rFont val="仿宋_GB2312"/>
        <charset val="134"/>
      </rPr>
      <t>建设绿色有机健康食品生产区、养生休闲度假区，主要生产原生态香醋、有机香醋、神秘湘西口服液</t>
    </r>
    <r>
      <rPr>
        <sz val="9"/>
        <rFont val="宋体"/>
        <charset val="134"/>
      </rPr>
      <t>椪</t>
    </r>
    <r>
      <rPr>
        <sz val="9"/>
        <rFont val="仿宋_GB2312"/>
        <charset val="134"/>
      </rPr>
      <t>柑果醋饮料、酵素、养生醋、微生物益生菌制品、SOD系列产品等</t>
    </r>
  </si>
  <si>
    <t>完成部分生产区建设工程</t>
  </si>
  <si>
    <t>完成生产区三通一平，生产区便道施工及板房搭建工程完成60%，目前正在进行车间小技改工作。</t>
  </si>
  <si>
    <t>吉首市人民政府
湖南边城生物科技有限公司
高耀富</t>
  </si>
  <si>
    <t>吉首市生活垃圾焚烧发电</t>
  </si>
  <si>
    <t>新建垃圾焚烧发电站一座，年处理垃圾55万吨</t>
  </si>
  <si>
    <r>
      <rPr>
        <sz val="9"/>
        <rFont val="仿宋_GB2312"/>
        <charset val="134"/>
      </rPr>
      <t xml:space="preserve">
主厂房建设：卸料大厅区域7-18米砌体施工完成100%，21.50米-41.50米墙体抹灰及批白施工完成95%，坡道钢结构柱梁安装完成80%，化水车间设备安装完成80%，消防管道安装完成75%，垃圾坑池壁防腐施工基本完成。固化车间：1.5米砼浇筑完成100%；烟气净化区域：烟气公共部分钢结构柱拼装，石灰浆制备设备筒体拼装，1#线反应塔筒体安装完成88%；烟囱钢内筒安装完成72%；综合水泵：房墙体砌筑基本完成，设备吊装轨道安装85%；钢结构：正在进行钢结构加工区拼装作业，固化车间钢结构柱吊装完成75%；总体完成85%。
设备安装方面：1#过热器密封完成80%，1#水冷壁密封焊接完成95%，1#水冷壁销钉安装完成90%，1#本机管路安装完成99%，1#炉墙砌筑完成10%；2#焚烧炉钢架安装完成99%，2#焚烧炉安装完成30%，2#过热器组对焊接完成90%，2#余热炉钢架组对完成75%，2#侧墙水冷壁组对焊接完成40%，高、低压配电室设备安装完成90%，空压机房设备安装完成98%；整体完成65%，</t>
    </r>
    <r>
      <rPr>
        <sz val="10"/>
        <rFont val="仿宋_GB2312"/>
        <charset val="134"/>
      </rPr>
      <t xml:space="preserve">
</t>
    </r>
    <r>
      <rPr>
        <sz val="9"/>
        <rFont val="仿宋_GB2312"/>
        <charset val="134"/>
      </rPr>
      <t>外网建设方面：万溶江-垃圾发电厂110KV线路工程共57基铁塔，已完成49基开挖、组塔49基、放线45基，另外8基塔已完成设计调整正在开挖中，总体完成90%。</t>
    </r>
  </si>
  <si>
    <t>累计完成：43463万元；
今年上报：18328万元</t>
  </si>
  <si>
    <t>吉首市人民政府
湘西首创环保有限公司
赵旭波</t>
  </si>
  <si>
    <t>吉首市经开区创新创业园（三期）</t>
  </si>
  <si>
    <t>建设标准厂房，配套用房建设及园区内新建路网、挡土墙建设等附属设施</t>
  </si>
  <si>
    <t>已完成1#、2#、3#厂房主体、装修施工及消防设施安装；完成4#、9#厂房主体及内外墙施工；完成11#、14#厂房主体及装修施工，完成水电施工；完成5#、7#厂房主体建设及装修进度50%。</t>
  </si>
  <si>
    <t>吉首市人民政府
吉首市腾达经济建设投资责任有限公司
赵旭波</t>
  </si>
  <si>
    <t>吉首市经开区电子信息产业园</t>
  </si>
  <si>
    <t>采用装配式建筑分三期实施。其中：一期建设标准厂房9245平方米，配套建设业务用房；二期建设标准厂房12万平方米；三期建设标准厂房11万平方米，配套建设停车位、给排水、供配电、消防、绿化、亮化等基础设施</t>
  </si>
  <si>
    <t>完成一期标准厂房9245平方米及二期标准厂房12万平方米</t>
  </si>
  <si>
    <t>已完成大庭路建设600米及绿化、亮化；完成项目一期厂房建设并交付，长潭泵业正进行机械设备搬迁及安装；完成项目二期3#、5#、6#栋厂房主体及装修；完成2#、4#栋厂房主体、电梯安装及装修进度70%；完成1#栋厂房主体三层施工；入驻企业同步进场装修。</t>
  </si>
  <si>
    <t>吉首市百里循环经济产业园</t>
  </si>
  <si>
    <t>建设建筑垃圾资源化利用生产线；建设废旧轮胎再生胶生产线，新增橡胶破碎机、开炼机、高温动态硫化罐、密炼机及橡胶制品平板硫化机等装备及附属配套设施建设</t>
  </si>
  <si>
    <t>园区整体规划及基础设施建设，完成建筑垃圾分拣、破碎、筛选到初期骨料生产线的建设，完成废旧轮胎生产线及配套设施建设</t>
  </si>
  <si>
    <t xml:space="preserve">1、已完成新引进企业有机化肥生产线项目选址工作；2、已完成屹峰建材公司项目合同签订；3、吉首市百里循环经济产业园同济大学规划设计内容通过市规委会； 4、已完成吉首市百里循环经济产业园项目可行性研究报告；5、已完成吉首市百里循环经济产业园环评报告；6、正在办理采伐资质准备启动三通一平工作。     </t>
  </si>
  <si>
    <t>吉首市湘西黄金茶博览园</t>
  </si>
  <si>
    <t>建设湘西黄金茶主题博览园，包括：黄金茶博物馆、黄金茶交易中心、黄金茶综合服务中心、黄金茶加工中心以及配套服务楼，建立黄金茶种植示范基地、茶世界博览园等，配套建设景观设施、生产设施、广场及生态停车场、给排水、供电、消防、绿化、垃圾收集站等附属设施</t>
  </si>
  <si>
    <t>建设黄金茶博物馆、黄金茶加工中心、游客中心、景观绿化、停车场及市政配套工程等</t>
  </si>
  <si>
    <t>1.现场施工。三通一平已完成90%，正进行场平收尾工作；正进行临时建筑场地平整，已完成部分施工围挡施工，完成门楼基础混凝土浇筑；正在开展桩基础施工勘察工作；2.项目正进行招标文件编制，计划于10月底前挂网公示。
3.已完成物探测线布置6条200m米长度测线，每条线间距50米进行测点测量，已出具物探结论。4.已完成水塘区域改造施工图设计。5、正进行过路管涵的预埋工作。6、正进行道路边坡防护设计。</t>
  </si>
  <si>
    <t>吉首市人民政府
吉首市湘西坊文化旅游产业开发有限责任公司
祝宗文</t>
  </si>
  <si>
    <t>吉首市九丰智慧农业博览园</t>
  </si>
  <si>
    <t>建设农业设施、高科技智能大棚、连栋多功能大棚、冬暖式日光大棚、农业技术培训中心、农产品检验检测中心、农产品仓储物流中心、果蔬冰雕馆、休闲中心等及配套停车场、道路及场地硬化、绿化、电气、消防、机耕道、给排水等附属工程</t>
  </si>
  <si>
    <t>进行高科技智能大棚、农业技术培训中心、农产品检验检测中心、果蔬冰雕馆、休闲中心主体建设</t>
  </si>
  <si>
    <t>完成场地平整、清表、电力改迁、通信改线、征地，大棚钢架主体完成100%,外遮阳幕线完成，内保温幕线完成67%,遮阳网完成，智能大棚周围矮脚墙砌筑完成，机耕道完成70%，生产水池完成50%，完成冰雕馆、服务中心及仓储中心平面规划设计。</t>
  </si>
  <si>
    <t>吉首市人民政府
吉首富华扶贫开发投资有限责任公司
刘海生</t>
  </si>
  <si>
    <t>吉首市峡谷星空幸福休闲基地</t>
  </si>
  <si>
    <t>建设接待中心、生态停车场、旅游公厕、树屋、游步道、观景平台等</t>
  </si>
  <si>
    <t>完成道路、部分游玩设施和一期住宅建设</t>
  </si>
  <si>
    <t>1、已完成项目可研初稿、地灾评审、环评初稿、概念性方案设计、景观设计第一稿以及共建设计施工图。2、完成10台房车及5栋小木屋的采购；完成现场蓄水池修建、园区道路路基辅填、滑翔伞基地场地平整、排水沟建设及复绿工作。
3、完成州市两级关于风景区及地质公园选址方案的评审，省林业局受理该项目的选址评审，受疫情影响，专家评审延迟。</t>
  </si>
  <si>
    <t>吉首市人民政府
吉首市天行健文化旅游投资开发有限责任公司
黄  炜</t>
  </si>
  <si>
    <t>吉首市伟大神农研学农旅小镇</t>
  </si>
  <si>
    <t>打造神农集市、边区贸易、直播带货、网红打卡、文化交流、神农研学、休闲观光、民宿居民为一体的神农研学农旅小镇</t>
  </si>
  <si>
    <t>启动神农集市建设</t>
  </si>
  <si>
    <t>1.已完成搭建民工宿舍120余间，作业棚、销售楼、办公用房建设完成，施工便道、项目围墙、场地道路已完成，部分机械设备已进场，3个接电箱已完成，市场地桩已完成。2.启动桩基工程施工。</t>
  </si>
  <si>
    <t>吉首市乡村旅游公路及景观工程</t>
  </si>
  <si>
    <t>建设乡村旅游公路52公里，旅游公路景观工程25公里</t>
  </si>
  <si>
    <t>司马河旅游公路、隘口至夯坨旅游公路完成前期工作及路基工程，夯德路、夯吉路完成景观工程</t>
  </si>
  <si>
    <t>完成司马河旅游公路、隘口至夯坨旅游公路的工可编制。已基本完成夯德路、夯吉路景观工程及关键路段路基整平工作。</t>
  </si>
  <si>
    <t>吉首市人民政府
吉首市交通运输局  
宋秀华</t>
  </si>
  <si>
    <t>吉首市茶旅小镇项目（一期）</t>
  </si>
  <si>
    <t>连接榔木、隘口、几比、灵珑、夯坨、坪年、中黄等村落，拟建成茶文化活态展示、茶园观光、茶产品线上线下展销营销、风情度假、亲子游乐、特色民宿、户外健身、茶文化主题互动体验为一体的特色小镇</t>
  </si>
  <si>
    <t>开工建设</t>
  </si>
  <si>
    <t>1、已完成隘口民宿二期项目方案设计，正进行土地调规工作；2、茶旅小镇项目正准备进行概念规划设计及对土地使用进行摸底完善相关手续；3、矮寨八层坡云端茶海项目目前已完成土地流转、茶园规划设计，已完成项目招投标，已经进场施工。</t>
  </si>
  <si>
    <t>吉首市人民政府
湘西神秘谷茶叶有限责任公司           
赵彬馨</t>
  </si>
  <si>
    <t>湘西红枫谷康养中心</t>
  </si>
  <si>
    <t>建设医疗综合楼、老年康复楼（老年养护楼）、康复附楼、康养公寓，可设立300张医疗床位，500张康复床位，养老公寓385余套</t>
  </si>
  <si>
    <t>一期工程完成二次装修及运营</t>
  </si>
  <si>
    <t>1.医疗综合楼10层内粉全部完成；
2.民研楼一层粉灰全部完成；
3.公寓楼标准层厨房墙面贴砖全部完成；4.室外人工湖油漆全部完成；
5.地下室环氧树脂地面完成80%；
6.室外绿化土整平全部完成；
7.公寓楼5#过道贴砖12层全部完成。</t>
  </si>
  <si>
    <t>吉首市人民政府
湘西中泰康养中心有限责任公司
刘  军</t>
  </si>
  <si>
    <t>吉首市武陵山区食药仓储冷链配送中心</t>
  </si>
  <si>
    <t>主要建设冷藏储藏室、冷冻储藏室、气调恒温冷藏库、智能化多温区冷库、物流配送区、加工车间、配套设施</t>
  </si>
  <si>
    <t>进行基础配套设施建设</t>
  </si>
  <si>
    <t>1、已完成项目立项、环评、初步设计；2、正在接收外部弃土；
3、完成前规和三通一平设计；
4、设计方案已通过专家评审会，待召开规委会。</t>
  </si>
  <si>
    <t>吉首武陵山星兴冷链食品配送中心</t>
  </si>
  <si>
    <t>建设冷冻储藏、恒温冷藏库、预冷库、包装车间、深加工车间、办公楼、食堂及配送区</t>
  </si>
  <si>
    <t>进行主体建设</t>
  </si>
  <si>
    <t>1：完成了自来水的配套设施建设 建设完成了本企业专用供水管道1300米和专用供水泵房一座及配套的专用供电设备。2：库房隔温层正在施工。</t>
  </si>
  <si>
    <t>吉首市人民政府
吉首市星兴冷链食品有限责任公司
宋芙蓉</t>
  </si>
  <si>
    <t>吉首经开区冷链物流仓储区建设（八大仓库）</t>
  </si>
  <si>
    <t>建设仓库、冷冻库、保鲜库，配套附属用房、及建设水电、消防、进场道路、停车场、绿化等附属设施</t>
  </si>
  <si>
    <t>建成冷链物流用房3.3万平方米及配套设施</t>
  </si>
  <si>
    <t>已完成项目5栋仓库、1栋办公楼、设备用房及室外附属设施建设，已达到交付条件。</t>
  </si>
  <si>
    <t>吉首市阳成木业冷冻库建设</t>
  </si>
  <si>
    <t>建设冷冻库车间及仓库</t>
  </si>
  <si>
    <t>完成一期部分基础建设</t>
  </si>
  <si>
    <t>1、库体外两个钢结构框架施工全部完成。2、冻库周边施工进度：停车区、回车场改造全部完成，绿化完成。
3、冷冻库体建设进度：依照合同进度进行。</t>
  </si>
  <si>
    <t>吉首市人民政府
吉首市阳成木业有限责任公司
田茂军</t>
  </si>
  <si>
    <t>吉首市特色农产品加工仓储物流基地</t>
  </si>
  <si>
    <t>建设冷链物流仓库、农产品原材料成品仓库及配送中心、分拣中心、电商办公综合大楼、电商设备、仓储设备、冷库设备、农产品朔源系统、农产品深加工生产线等</t>
  </si>
  <si>
    <t>启动冷链物流仓库、农产品原材料成品仓库及配送中心、分拣中心、电商办公综合大楼及配套设施建设</t>
  </si>
  <si>
    <t>1、已完成项目用地的腾地清理；
2、已完成项目立项、环评、初步设计；3、正在接收外部弃土；4、完成前规和三通一平设计；5、设计方案已通过专家评审会，待召开规委会。</t>
  </si>
  <si>
    <t>吉首市湘鄂渝黔现代农产品交易中心</t>
  </si>
  <si>
    <t>建设农产品交易中心、品牌总部中心、临时物流仓库、信息服务中心、货物运转中心、电商中心、会展中心、电商创业园、情景体验中心、峡谷体验式交易区、智慧生活中心、综合配套、地下停车库、垃圾站等设施</t>
  </si>
  <si>
    <t>进行主体施工</t>
  </si>
  <si>
    <t xml:space="preserve">1、完成2地块地勘、临水、临电、临建搭设、塔吊等前期准备工作；
2、9#栋1-9交A-D轴主楼七层底板支模完成，10-20轴附楼二层梁板浇筑完成；10#栋10月18日完成封顶，首层砌体完成，二、三层外墙砌体完成；11#栋一、二层内外墙抹灰完成，三层外墙抹灰完成；12#栋抹灰全部完成；13#栋砌体全部完成、外墙抹灰完成50%；14#栋地上抹灰全部完成；地下室砌体完成；15#栋抹灰全部完成；16#栋除屋面工程，其余全部完成；17#栋一层砌体全部完成、二层外墙砌体完成。
</t>
  </si>
  <si>
    <t>吉首市人民政府     
湘西大荒缘实业有限公司              
周玉良</t>
  </si>
  <si>
    <t>国药控股湘西医药物流中心建设</t>
  </si>
  <si>
    <t>新建办公楼、中药材交易市场、恒温仓库、冷链仓库、医药生物民族研究室、停车位及配套设施建设</t>
  </si>
  <si>
    <t>完成主体工程30%</t>
  </si>
  <si>
    <t>已完成项目三通一平和挡土墙建设，场地已交付国药集团，国药集团完成项目部搭建、地勘施工，正进行基础施工。</t>
  </si>
  <si>
    <t>吉首市人民政府    
吉首市腾达经济建设投资责任有限公司
赵旭波</t>
  </si>
  <si>
    <t>武陵山智能快递分拨中心建设</t>
  </si>
  <si>
    <t>主要建设货物集散、仓储、配送等设施，建成日吞吐量达40万单的物联网、人工智能、云计算的智慧物流中心</t>
  </si>
  <si>
    <t>启动部分主体建设</t>
  </si>
  <si>
    <t>已完成项目规划初步选址，正在对接有建设运营经验的企业投资建设及运营。</t>
  </si>
  <si>
    <t>吉首市人民政府
吉首市经开区管理委员会
陈思保</t>
  </si>
  <si>
    <t>吉首市金融服务中心</t>
  </si>
  <si>
    <t>建设商务办公楼、商业购物中心、地下停车场、物管用房、社区用房、其他用房及公厕，配套建设区内道路、给排水、电力、景观绿化、通信等附属设施</t>
  </si>
  <si>
    <t>1、已完成项目用地报批及征地；完成场地平整土石方挖填进度45%，正加快场地平整土石方挖装运工作。
2、已与7家金融机构签订意向入驻协议，正对接葛洲坝集团、和立东升等招商工作。</t>
  </si>
  <si>
    <t>吉首市乾州古城·湘西秘境工程（一期）</t>
  </si>
  <si>
    <t>建设文化馆、云麓山院、湘西数字馆、沈从文纪念馆、文峰书院、南北城门楼等文化建筑用房；建设合院、花园洋房、文化商业街、古城酒店、接待中心等商业用房；配套建设给排水、电力、消防、绿化、亮化及其他相关设施</t>
  </si>
  <si>
    <t>完成一期A7地块交付；完成二期主体结构施工；三期主体开工建设</t>
  </si>
  <si>
    <t xml:space="preserve">完成A7地块25栋楼房主体建设及附属设施建设，正在进行绿化施工；完成A8地块一标段14栋楼房主体及砌体，正进行装修；完成二标段3栋房屋主体施工80%；完成A5地块5栋房屋主体建设，完成装修70%；完成A9地块房屋主体80%。
</t>
  </si>
  <si>
    <r>
      <rPr>
        <sz val="9"/>
        <rFont val="仿宋_GB2312"/>
        <charset val="134"/>
      </rPr>
      <t>累计完成：</t>
    </r>
    <r>
      <rPr>
        <sz val="10"/>
        <rFont val="仿宋_GB2312"/>
        <charset val="134"/>
      </rPr>
      <t>47692</t>
    </r>
    <r>
      <rPr>
        <sz val="10"/>
        <rFont val="宋体"/>
        <charset val="134"/>
      </rPr>
      <t>万元；今年上报</t>
    </r>
    <r>
      <rPr>
        <sz val="10"/>
        <rFont val="仿宋_GB2312"/>
        <charset val="134"/>
      </rPr>
      <t>11706万元</t>
    </r>
  </si>
  <si>
    <t>吉首伟光汇通旅游产业发展有限公司
梁  端</t>
  </si>
  <si>
    <t>吉首市雅溪国际商贸城</t>
  </si>
  <si>
    <t>建设综合商业市场、住宅、地下车库，配套建设物管用房等</t>
  </si>
  <si>
    <t>1、完成住宅室内外装饰工程及安装工程;2、完成裙楼室外装饰、室内粉刷；3、水电安装完成80%；4、室外道路完成60%；5、电梯安装完成80%；6、通风安装完成75%；7、空调安装完成60% .</t>
  </si>
  <si>
    <t>湖南华氏房地产开发有限公司
向家莹</t>
  </si>
  <si>
    <t>吉首市华申·武陵国际商贸城</t>
  </si>
  <si>
    <t>建设住宅区、综合市场区、水果市场区及仓储区</t>
  </si>
  <si>
    <t>完成部分主体工程及配套设施建设</t>
  </si>
  <si>
    <t>1.水果批发市场验收资料已递交，目前正在整改中；                                2.住宅小区已完成桩基础施工。</t>
  </si>
  <si>
    <t>湖南华申投资有限公司
曹  凯</t>
  </si>
  <si>
    <t>吉首市湘泉国际广场</t>
  </si>
  <si>
    <t>建设商业、住宅、办公、公寓及酒店，配套建设停车场等附属设施</t>
  </si>
  <si>
    <t>完成主体工程施工、室内装修</t>
  </si>
  <si>
    <t>1、室内装修
2、电梯、扶梯安装调试
3、广场地下车库扩建
4、人防工程完成80%</t>
  </si>
  <si>
    <t>湖南湘泉房地产开发有限公司
罗振恒</t>
  </si>
  <si>
    <t>吉首市友阿·武陵国际商业新城</t>
  </si>
  <si>
    <t>建设商业、住宅、仓储、办公及公寓，配套建设停车位、绿化等</t>
  </si>
  <si>
    <t>完成项目二期场地平整，启动主体建设</t>
  </si>
  <si>
    <t>已完成项目一期五金机电市场22栋房屋建设并交付；完成项目二期钢材市场主体施工，完成预售证办理；完成银星路（友阿段）建设。</t>
  </si>
  <si>
    <t>吉首友阿商贸物流园开发有限责任公司
王  锋</t>
  </si>
  <si>
    <t>吉首市中驰·桃李春风</t>
  </si>
  <si>
    <t>建设中驰·桃李春风城市综合体，包括住宅、学校及配套基础设施</t>
  </si>
  <si>
    <t>首期20万平方米楼栋实现全面封顶；学校建成投用</t>
  </si>
  <si>
    <t>1.学校部分进度：完成小学教学楼、幼儿园教学楼、宿舍、食堂建设、竣工验收并招生办学；完成初中、高中教学楼主体建设及装修进度50%；完成配套宿舍、食堂等基础施工，启动主体施工。
2.住宅部分：完成7栋高层楼房主体建设；完成6栋小高层楼房主体建设，完成3栋高层楼房基础施工。</t>
  </si>
  <si>
    <t>湖南中驰投资（集团）有限公司
韩亚婕</t>
  </si>
  <si>
    <t>万溶江岸茶旅融合商业街建设</t>
  </si>
  <si>
    <t>依托万溶江两岸景观，打造特色旅游商业购物休闲街区，建设内容为建筑单体改造、商铺改造、景观小品、园林绿地、江景水面景观、小码头、风雨廊桥等</t>
  </si>
  <si>
    <t>实施单体改造、商铺改造、景观小品、园林绿地、江景水面景观、小码头、风雨廊桥等</t>
  </si>
  <si>
    <t>已完成九合塔环境整治及强弱电改造的立项，完成三通一平、施工便道、施工围挡及部分区域挡墙施工。按照自然资源局处置闲置地块意见，将方案中停车场至九合塔未占河道范围线的区域先行办理用地手续，并将该区域重新规划设计，作为茶街一期项目来实施。一期项目出让地价暂未确定；8月26日，就河道范围线的问题与水利局专家到现场进行讨论，市水利局建议重新进行方案设计。</t>
  </si>
  <si>
    <t>吉首市时代港湾</t>
  </si>
  <si>
    <t>建设时代港湾商业综合体，包括商业、公寓，配套地下停车场、绿化、亮化等设施</t>
  </si>
  <si>
    <t>完成机电安装、装饰装修、门窗安装、附属工程（消防、绿化）</t>
  </si>
  <si>
    <t>1.完成商业综合体主体建设并启动内部装修；2.因资金问题暂停施工。</t>
  </si>
  <si>
    <t>吉首兴科富地置业有限公司
孙朝阳</t>
  </si>
  <si>
    <t>吉首市城区综合开发</t>
  </si>
  <si>
    <t>实施吉首市天麓城、吉盟天下、诚信·御景园等项目建设</t>
  </si>
  <si>
    <t>1.吉首市天麓城：完成投资3亿元，一期浔岭组团交付使用，二期熙台组团建设基本完成；
2.吉盟天下：完成投资1亿元，完成六、七期部分楼栋主体施工；                          3.吉首市诚信·御景园：完成投资2亿元，完成15万平方米商品房竣工验收及3万平方米主体工程建设</t>
  </si>
  <si>
    <t>世纪山水天麓城：完成熙台组团土石方、桩基施工及楼房主体施工，完成装修进度90%；完成浔岭组团8栋楼房建设并交付。
吉盟天下：1.完成六期主体3.1万平方米其中41栋主体已封顶，正在进行装饰工程。42栋主体已完成20层。2..土石方开挖已完成40万立方米3.四、五期；已完成竣工验收备案。
诚信·御景园：完成项目6万平米商品房建设并交付；完成10万平米商品房主体建设及装修，完成附属及室外设施建设进度95%；完成新建3万平米商品房主体施工进度70%。  37860</t>
  </si>
  <si>
    <t>天麓城：27721
吉盟天下：11645
御景园：37860
合计：77226</t>
  </si>
  <si>
    <t>吉首中铁金桥世纪山水置业有限公司
冯世东
湘西海盟房地产开发有限公司
蒋秀峰
吉首市恒信房地产开发有限公司
杨溪平</t>
  </si>
  <si>
    <t>吉首市吉怀高速金坪（联合）互通工程</t>
  </si>
  <si>
    <t>全长2.2公里，连接线全长592.2米，大桥270米/3座，中小桥460米/6座，连接线平面交叉2处，互通立交1处收费站管理用房1700平方米，收费广场水泥砼地面广场6450平方米</t>
  </si>
  <si>
    <t>完成三通一平，完成高速互通连接桥及收费站部分基础建设</t>
  </si>
  <si>
    <t>1完成项目现场实验室和临时板房搭建及接通施工用水、用电；完成施工道路建设1200米，完成土石方挖填进度30％。</t>
  </si>
  <si>
    <t>吉首市城乡客运一体化示</t>
  </si>
  <si>
    <t>完成城乡客运一体化的线路规划；补充新能源车辆运力和旧车的回购；新建6个乡镇运输服务站；6个游客服务中心；30个城乡客运首末站建设及沿途招呼站建设；完成充电桩建设</t>
  </si>
  <si>
    <t>完成乾州汽车总站提质改造已动工，完成河溪乡镇运输服务站、30个城乡客运首末站及招呼站的规划选址，完成总站的充电桩建设，进行岩科停车区的充电桩建设</t>
  </si>
  <si>
    <t>1.完成乾州总站充电站，矮寨镇岩科村充电站，石家冲街道寨阳村交通驿站充电站的建设，共建设安装新能源车充电桩20台（套）；2.完成寨阳交通驿站的建设，并投入运营使用；3.完成25辆新能源公交车的采购，并投入城乡线路的运营；4.完成45台农村客运车辆的收购；5.开通了23条城乡公交客运线路。</t>
  </si>
  <si>
    <t>该项目工程部分本月底开标，暂未达到入统条件。</t>
  </si>
  <si>
    <t>吉首市人民政府
 湘西乾城汽车运输有限公司
卢小龙</t>
  </si>
  <si>
    <t>吉首市绕城公路（二期）</t>
  </si>
  <si>
    <t>全长15.5公里，二级公路建设</t>
  </si>
  <si>
    <t>完成路基、隧道工程，完成桥梁下部机构的50%</t>
  </si>
  <si>
    <t>正在进行全线线路优化设计和编制设计变更资料，准备上报州局审批；小溪段：用地报批完成，白鹭桥至高坝大桥由于征地拆迁未完成暂未开工，高坝大桥至回关木里大桥已完成全部路基工程、4公里路面以及四座桥梁建设，完成狮子庵隧道贯通，完成隧道二衬及隧道混凝土路面，正在进行隧道入口和羊圈塌方段挡墙施工；塘坝冲段局部已经动工进行路基开挖，临时用地复垦方案已批复，华泰和国土局正在组织曙光至闻得福征拆测量。</t>
  </si>
  <si>
    <r>
      <rPr>
        <sz val="9"/>
        <rFont val="仿宋_GB2312"/>
        <charset val="134"/>
      </rPr>
      <t>吉首市人民政府
吉首市海</t>
    </r>
    <r>
      <rPr>
        <sz val="9"/>
        <rFont val="宋体"/>
        <charset val="134"/>
      </rPr>
      <t>昇</t>
    </r>
    <r>
      <rPr>
        <sz val="9"/>
        <rFont val="仿宋_GB2312"/>
        <charset val="134"/>
      </rPr>
      <t>交通建设有限责任公司
向昌兴</t>
    </r>
  </si>
  <si>
    <t>吉首德夯—保靖夯沙公路</t>
  </si>
  <si>
    <t>全长14公里，三级公路建设</t>
  </si>
  <si>
    <t>建成通车</t>
  </si>
  <si>
    <t>建成投用。</t>
  </si>
  <si>
    <r>
      <rPr>
        <sz val="9"/>
        <rFont val="仿宋_GB2312"/>
        <charset val="134"/>
      </rPr>
      <t>累计报了</t>
    </r>
    <r>
      <rPr>
        <sz val="10"/>
        <rFont val="Arial"/>
        <charset val="134"/>
      </rPr>
      <t>17495</t>
    </r>
    <r>
      <rPr>
        <sz val="10"/>
        <rFont val="宋体"/>
        <charset val="134"/>
      </rPr>
      <t>万元，截止今年已报完投资额。</t>
    </r>
  </si>
  <si>
    <t>大兴寨水库</t>
  </si>
  <si>
    <t>建设Ⅱ等大（二）型水库，总库容11149万立方米，防洪库容7377万立方米，水库正常蓄水位310米；建设大坝枢纽工程、灌溉工程以及库区移民安置</t>
  </si>
  <si>
    <t>启动移民工程，建设大坝枢纽工程</t>
  </si>
  <si>
    <t>未开工</t>
  </si>
  <si>
    <t>吉首市人民政府
州水利局
吉首华泰国有资产投资管理有限责任公司
祝宗文</t>
  </si>
  <si>
    <t>吉首城区排水防涝设施建设</t>
  </si>
  <si>
    <t>建设3.26m/s雨水泵站1座，排水隧道1.5千米( 宽4米x高3.25米)，铺设城区雨水干管22.292千米，污水干管8.392千米，暗涵清淤1.737千米；建设数字化监控及管理平台1套</t>
  </si>
  <si>
    <t>完成高铁新城联合水道两侧部分截污干管的敷设；完成敷设电站路至文心路北侧（沿万溶江东岸）段部分截污主干管</t>
  </si>
  <si>
    <t>已完成招投标工作，施工队进场施工。</t>
  </si>
  <si>
    <t>吉首市人民政府
吉首市谷韵水务市政有限公司
赵旭波</t>
  </si>
  <si>
    <t>吉首市高铁新城片区路网一期项目</t>
  </si>
  <si>
    <t>道路全长2358.243米，宽32.5~36米,其中：富强路长1203.462米，宽36米；张社大道（园艺路~金坪路）长892.215米，宽32.5~36米；站前大道(滨水北街-富强路)长262.566米，宽36米。配套建设给排水、景观绿化、交通设施、电气工程、照明及各通讯管线工程等附属设施。</t>
  </si>
  <si>
    <t>完成项目用地征拆，启动部分道路路基建设</t>
  </si>
  <si>
    <t>1.站前路、金坪路延伸线已完成地面铺设，基本完成绿化亮化，正在进行标识标牌安装；
2.富强路已进场施工；
3.完成银星路友阿段水稳层。</t>
  </si>
  <si>
    <t>张吉怀铁路吉首东站及配套基础设施建设</t>
  </si>
  <si>
    <t>建设道路3.32千米，其中站前路1.6千米，高铁站连接线1.72千米；吉首东高铁站广场设施1.39万平方米，综合交通枢纽4万平方米，换乘中心1.3万平方米；综合商业用房3.5平方米，高铁站广场地上停车位900个，地下停车场2.78万平方米；新建武陵山国际会展博览中心建设</t>
  </si>
  <si>
    <t>完成落客平台、人行广场、换乘中心、长途客运站及站前路、金坪路延伸线建设；国际会展中心启动部分主体建设</t>
  </si>
  <si>
    <t>已完成项目地面工程、地下工程、道路工程及配套工程建设，已具备开通条件。</t>
  </si>
  <si>
    <t>杨家坪片区道路建设项目（一期）</t>
  </si>
  <si>
    <t>建设道路长1920米，宽22-24米，其中：丹桂路长1220米，宽22米；纬五路长140米，宽24米；经六路长560米，宽24米。配套建设给排水、景观绿化、交通设施、电器工程、照明及通信管线工程等附属设施。</t>
  </si>
  <si>
    <t>完成丹桂路、经六路道路路基路面工程。</t>
  </si>
  <si>
    <t>完成路基清表、项目部临时板房搭建，完成强戒所停车场平整硬化及围墙建设和裕丰农场围墙建设，正进行监狱备勤楼地块清表及表土开挖；完成路基开挖回填进度60%。</t>
  </si>
  <si>
    <t>吉首市城乡供水一体化</t>
  </si>
  <si>
    <t>1.城区供水工程：钟家寨水厂提质工程，铁路水厂提质改造及配套管网工程，改造2座加压站，建设3座加压站、4座高位水池，建设及改造城区供水管网49千米；
2.乡镇供水：建设4座乡镇水厂及取水泵房；建设2座乡镇供水加压站；建设乡镇供水管网46千米</t>
  </si>
  <si>
    <t>完成铁路水厂提质改造主体工程，铺设城区供水管网25千米</t>
  </si>
  <si>
    <t>1、正在实施提质改造钟家寨水厂，沉淀池及虹吸滤池改造，高低压配电设备机泵及水处理工艺工程；              2、已完成供水管网完成18千米                     3、正在实施矮寨镇水厂供水工程及马颈坳镇供水工程；</t>
  </si>
  <si>
    <t>打包到保障性安居工程上报进度</t>
  </si>
  <si>
    <t>吉首市人民政府
吉首市公用事业服务中心
周双银</t>
  </si>
  <si>
    <t>吉首市湘西艺术设计学校迁建</t>
  </si>
  <si>
    <t>建设教学楼、学生公寓、教师公寓、实训大楼、运动场地、道路及绿化等教学设施和配套设施</t>
  </si>
  <si>
    <t>已完成项目用地报批及征地工作；项目设计方案通过市专家委员会、市规委会评审；接通施工用水、用电，正进行场地平整土石方挖运工作。</t>
  </si>
  <si>
    <t>吉首市乾东芙蓉学校</t>
  </si>
  <si>
    <t>建设图书行政楼、教学楼、食堂、地下车库、风雨操场，配套建设绿化、给排水、电力、消防及土石方工程等附属设施</t>
  </si>
  <si>
    <t>已完工</t>
  </si>
  <si>
    <t>吉首市人民政府
吉首市教育和体育局
张凤英</t>
  </si>
  <si>
    <t>吉首市经开区九年制义务学校建设</t>
  </si>
  <si>
    <t>建设幼儿园、小学、中学的教学楼、艺术楼、科技楼、行政图书馆、报告厅、风雨操场、综合楼、宿舍楼、食堂，配套建设区内道路、给排水、电力、景观绿化、通信等附属设施</t>
  </si>
  <si>
    <t>完成项目用地报批及征拆丈量；完成洗车池建设及施工红线勘界，正进行场地平整工作，预计10月29日前完成项目挂网招标。</t>
  </si>
  <si>
    <t>吉首市乾雅小学</t>
  </si>
  <si>
    <t>建设行政图书、教学楼、实验艺术楼、食堂、体育馆、地下车库，配套建设绿化、给排水、电力及消防等附属设施</t>
  </si>
  <si>
    <t>1-6号楼完工，地下室负一层顶板、梁、柱、剪力墙完成砼浇筑，砌体完成60%；篮球场区域完成回填；</t>
  </si>
  <si>
    <t>累计完成：20276万元；
今年上报：4350</t>
  </si>
  <si>
    <t>吉首市民族幼儿师范学校迁建</t>
  </si>
  <si>
    <t>建设教学楼、学术交流中心、宿舍、食堂、综合实训楼、旅游接待中心、体育馆等，配套地下车库及设备用房等</t>
  </si>
  <si>
    <t>实训楼完工，主教学楼、学生宿舍及食堂进行主体工程施工</t>
  </si>
  <si>
    <t>综合实训楼完工，食堂主体施工，宿舍主体施工</t>
  </si>
  <si>
    <t>吉首市人民政府
吉首市民族幼儿师范学校
张凤英</t>
  </si>
  <si>
    <t>吉首市人民医院新院建设</t>
  </si>
  <si>
    <t>建设急诊综合楼、医技楼、住院楼、行政管理用房、规培中心与公共卫生楼、高压氧舱房及其他生活基保障用房，配套地下停车场、道路、给配水、电力通信等附属设施</t>
  </si>
  <si>
    <t>已完成项目用地征地及报批工作；已通过市规委会选址审查，修建性规划方案已通过市规委会审查；项目场地平整土石方挖填进度20%及洗车槽建设。</t>
  </si>
  <si>
    <t>吉首市专科医疗服务中心</t>
  </si>
  <si>
    <t>建设体检中心及诊断中心、眼科医院、皮肤科中心、骨科中心、生殖及月子中心、附属楼及配电房，购置专用医疗设备设施，并配套建设地下停车场、区内道路、给排水、电力、景观绿化、通信等附属设施</t>
  </si>
  <si>
    <t>启动医技楼主体建设</t>
  </si>
  <si>
    <t>1.目前已完成项目可研报告及立项批复，完成项目设计、监理招标，场地平整已进场施工，完成洗车池与边坡防护砌墙。
2.已与龙凤妇产、湘西口腔医院、民族综合医院、乾州医院共4家专科医院签订意向合作协议。</t>
  </si>
  <si>
    <t>吉首市乡村振兴项目（2021年度）</t>
  </si>
  <si>
    <t>乡村产业发展，生态宜居美丽特色乡村、农村基础设施、基本公共服务等建设</t>
  </si>
  <si>
    <t>启动并完成部分项目建设</t>
  </si>
  <si>
    <t>完成生猪养猪场地平整及租赁，完成入场道路硬化及搬苗工作；各乡镇通三级路项目建设完成40%</t>
  </si>
  <si>
    <t>乡村振兴局</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</si>
</sst>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176" formatCode="0.00_ "/>
    <numFmt numFmtId="43" formatCode="_ * #,##0.00_ ;_ * \-#,##0.00_ ;_ * &quot;-&quot;??_ ;_ @_ "/>
  </numFmts>
  <fonts count="35">
    <font>
      <sz val="11"/>
      <color theme="1"/>
      <name val="宋体"/>
      <charset val="134"/>
      <scheme val="minor"/>
    </font>
    <font>
      <sz val="20"/>
      <name val="宋体"/>
      <charset val="134"/>
    </font>
    <font>
      <b/>
      <sz val="9"/>
      <name val="宋体"/>
      <charset val="134"/>
      <scheme val="minor"/>
    </font>
    <font>
      <b/>
      <sz val="9"/>
      <name val="宋体"/>
      <charset val="134"/>
    </font>
    <font>
      <sz val="9"/>
      <name val="宋体"/>
      <charset val="134"/>
      <scheme val="minor"/>
    </font>
    <font>
      <sz val="9"/>
      <name val="仿宋_GB2312"/>
      <charset val="134"/>
    </font>
    <font>
      <sz val="9"/>
      <name val="宋体"/>
      <charset val="134"/>
    </font>
    <font>
      <b/>
      <sz val="10"/>
      <name val="宋体"/>
      <charset val="134"/>
    </font>
    <font>
      <sz val="10"/>
      <name val="Arial"/>
      <charset val="134"/>
    </font>
    <font>
      <sz val="10"/>
      <name val="宋体"/>
      <charset val="134"/>
      <scheme val="minor"/>
    </font>
    <font>
      <sz val="11"/>
      <name val="宋体"/>
      <charset val="134"/>
      <scheme val="minor"/>
    </font>
    <font>
      <sz val="10"/>
      <name val="Arial"/>
      <charset val="0"/>
    </font>
    <font>
      <sz val="12"/>
      <name val="宋体"/>
      <charset val="134"/>
      <scheme val="minor"/>
    </font>
    <font>
      <sz val="9"/>
      <name val="Arial"/>
      <charset val="134"/>
    </font>
    <font>
      <b/>
      <sz val="13"/>
      <color theme="3"/>
      <name val="宋体"/>
      <charset val="134"/>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0"/>
      <name val="宋体"/>
      <charset val="134"/>
    </font>
    <font>
      <sz val="10"/>
      <name val="仿宋_GB2312"/>
      <charset val="134"/>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4"/>
        <bgColor indexed="64"/>
      </patternFill>
    </fill>
    <fill>
      <patternFill patternType="solid">
        <fgColor theme="8"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6" borderId="0" applyNumberFormat="0" applyBorder="0" applyAlignment="0" applyProtection="0">
      <alignment vertical="center"/>
    </xf>
    <xf numFmtId="0" fontId="16"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9" borderId="0" applyNumberFormat="0" applyBorder="0" applyAlignment="0" applyProtection="0">
      <alignment vertical="center"/>
    </xf>
    <xf numFmtId="0" fontId="20" fillId="11" borderId="0" applyNumberFormat="0" applyBorder="0" applyAlignment="0" applyProtection="0">
      <alignment vertical="center"/>
    </xf>
    <xf numFmtId="43" fontId="0" fillId="0" borderId="0" applyFont="0" applyFill="0" applyBorder="0" applyAlignment="0" applyProtection="0">
      <alignment vertical="center"/>
    </xf>
    <xf numFmtId="0" fontId="17" fillId="1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4" borderId="9" applyNumberFormat="0" applyFont="0" applyAlignment="0" applyProtection="0">
      <alignment vertical="center"/>
    </xf>
    <xf numFmtId="0" fontId="17" fillId="17"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6" applyNumberFormat="0" applyFill="0" applyAlignment="0" applyProtection="0">
      <alignment vertical="center"/>
    </xf>
    <xf numFmtId="0" fontId="14" fillId="0" borderId="6" applyNumberFormat="0" applyFill="0" applyAlignment="0" applyProtection="0">
      <alignment vertical="center"/>
    </xf>
    <xf numFmtId="0" fontId="17" fillId="23" borderId="0" applyNumberFormat="0" applyBorder="0" applyAlignment="0" applyProtection="0">
      <alignment vertical="center"/>
    </xf>
    <xf numFmtId="0" fontId="24" fillId="0" borderId="12" applyNumberFormat="0" applyFill="0" applyAlignment="0" applyProtection="0">
      <alignment vertical="center"/>
    </xf>
    <xf numFmtId="0" fontId="17" fillId="5" borderId="0" applyNumberFormat="0" applyBorder="0" applyAlignment="0" applyProtection="0">
      <alignment vertical="center"/>
    </xf>
    <xf numFmtId="0" fontId="19" fillId="10" borderId="8" applyNumberFormat="0" applyAlignment="0" applyProtection="0">
      <alignment vertical="center"/>
    </xf>
    <xf numFmtId="0" fontId="30" fillId="10" borderId="7" applyNumberFormat="0" applyAlignment="0" applyProtection="0">
      <alignment vertical="center"/>
    </xf>
    <xf numFmtId="0" fontId="31" fillId="24" borderId="13" applyNumberFormat="0" applyAlignment="0" applyProtection="0">
      <alignment vertical="center"/>
    </xf>
    <xf numFmtId="0" fontId="18" fillId="25" borderId="0" applyNumberFormat="0" applyBorder="0" applyAlignment="0" applyProtection="0">
      <alignment vertical="center"/>
    </xf>
    <xf numFmtId="0" fontId="17" fillId="8" borderId="0" applyNumberFormat="0" applyBorder="0" applyAlignment="0" applyProtection="0">
      <alignment vertical="center"/>
    </xf>
    <xf numFmtId="0" fontId="29" fillId="0" borderId="11" applyNumberFormat="0" applyFill="0" applyAlignment="0" applyProtection="0">
      <alignment vertical="center"/>
    </xf>
    <xf numFmtId="0" fontId="23" fillId="0" borderId="10" applyNumberFormat="0" applyFill="0" applyAlignment="0" applyProtection="0">
      <alignment vertical="center"/>
    </xf>
    <xf numFmtId="0" fontId="15" fillId="3" borderId="0" applyNumberFormat="0" applyBorder="0" applyAlignment="0" applyProtection="0">
      <alignment vertical="center"/>
    </xf>
    <xf numFmtId="0" fontId="32" fillId="26" borderId="0" applyNumberFormat="0" applyBorder="0" applyAlignment="0" applyProtection="0">
      <alignment vertical="center"/>
    </xf>
    <xf numFmtId="0" fontId="18" fillId="13" borderId="0" applyNumberFormat="0" applyBorder="0" applyAlignment="0" applyProtection="0">
      <alignment vertical="center"/>
    </xf>
    <xf numFmtId="0" fontId="17" fillId="27" borderId="0" applyNumberFormat="0" applyBorder="0" applyAlignment="0" applyProtection="0">
      <alignment vertical="center"/>
    </xf>
    <xf numFmtId="0" fontId="18" fillId="16"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8" fillId="22" borderId="0" applyNumberFormat="0" applyBorder="0" applyAlignment="0" applyProtection="0">
      <alignment vertical="center"/>
    </xf>
    <xf numFmtId="0" fontId="17" fillId="29" borderId="0" applyNumberFormat="0" applyBorder="0" applyAlignment="0" applyProtection="0">
      <alignment vertical="center"/>
    </xf>
    <xf numFmtId="0" fontId="17" fillId="18" borderId="0" applyNumberFormat="0" applyBorder="0" applyAlignment="0" applyProtection="0">
      <alignment vertical="center"/>
    </xf>
    <xf numFmtId="0" fontId="18" fillId="7" borderId="0" applyNumberFormat="0" applyBorder="0" applyAlignment="0" applyProtection="0">
      <alignment vertical="center"/>
    </xf>
    <xf numFmtId="0" fontId="18" fillId="21" borderId="0" applyNumberFormat="0" applyBorder="0" applyAlignment="0" applyProtection="0">
      <alignment vertical="center"/>
    </xf>
    <xf numFmtId="0" fontId="17" fillId="20" borderId="0" applyNumberFormat="0" applyBorder="0" applyAlignment="0" applyProtection="0">
      <alignment vertical="center"/>
    </xf>
    <xf numFmtId="0" fontId="18" fillId="32" borderId="0" applyNumberFormat="0" applyBorder="0" applyAlignment="0" applyProtection="0">
      <alignment vertical="center"/>
    </xf>
    <xf numFmtId="0" fontId="17" fillId="28" borderId="0" applyNumberFormat="0" applyBorder="0" applyAlignment="0" applyProtection="0">
      <alignment vertical="center"/>
    </xf>
    <xf numFmtId="0" fontId="17" fillId="15" borderId="0" applyNumberFormat="0" applyBorder="0" applyAlignment="0" applyProtection="0">
      <alignment vertical="center"/>
    </xf>
    <xf numFmtId="0" fontId="18" fillId="19" borderId="0" applyNumberFormat="0" applyBorder="0" applyAlignment="0" applyProtection="0">
      <alignment vertical="center"/>
    </xf>
    <xf numFmtId="0" fontId="17" fillId="33" borderId="0" applyNumberFormat="0" applyBorder="0" applyAlignment="0" applyProtection="0">
      <alignment vertical="center"/>
    </xf>
  </cellStyleXfs>
  <cellXfs count="43">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0" fontId="5" fillId="0" borderId="1" xfId="0" applyNumberFormat="1" applyFont="1" applyFill="1" applyBorder="1" applyAlignment="1">
      <alignment horizontal="left" vertical="center" wrapText="1"/>
    </xf>
    <xf numFmtId="0" fontId="5"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3" fillId="0" borderId="0" xfId="0" applyFont="1" applyFill="1" applyAlignment="1">
      <alignment horizontal="center" vertical="center"/>
    </xf>
    <xf numFmtId="0" fontId="6" fillId="0" borderId="0" xfId="0" applyFont="1" applyFill="1" applyAlignment="1">
      <alignment horizontal="center" vertical="center"/>
    </xf>
    <xf numFmtId="0" fontId="3"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xf>
    <xf numFmtId="10"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5" xfId="0" applyFont="1" applyFill="1" applyBorder="1" applyAlignment="1">
      <alignment horizontal="center"/>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152400</xdr:colOff>
      <xdr:row>46</xdr:row>
      <xdr:rowOff>0</xdr:rowOff>
    </xdr:from>
    <xdr:to>
      <xdr:col>4</xdr:col>
      <xdr:colOff>236220</xdr:colOff>
      <xdr:row>46</xdr:row>
      <xdr:rowOff>779780</xdr:rowOff>
    </xdr:to>
    <xdr:pic>
      <xdr:nvPicPr>
        <xdr:cNvPr id="2" name="Picture 1" descr="clip_image3127"/>
        <xdr:cNvPicPr>
          <a:picLocks noChangeAspect="1"/>
        </xdr:cNvPicPr>
      </xdr:nvPicPr>
      <xdr:blipFill>
        <a:blip r:embed="rId1" cstate="print"/>
        <a:stretch>
          <a:fillRect/>
        </a:stretch>
      </xdr:blipFill>
      <xdr:spPr>
        <a:xfrm>
          <a:off x="3810000" y="75085575"/>
          <a:ext cx="83820" cy="779780"/>
        </a:xfrm>
        <a:prstGeom prst="rect">
          <a:avLst/>
        </a:prstGeom>
        <a:noFill/>
        <a:ln w="9525">
          <a:noFill/>
        </a:ln>
      </xdr:spPr>
    </xdr:pic>
    <xdr:clientData/>
  </xdr:twoCellAnchor>
  <xdr:twoCellAnchor editAs="oneCell">
    <xdr:from>
      <xdr:col>4</xdr:col>
      <xdr:colOff>152400</xdr:colOff>
      <xdr:row>46</xdr:row>
      <xdr:rowOff>0</xdr:rowOff>
    </xdr:from>
    <xdr:to>
      <xdr:col>4</xdr:col>
      <xdr:colOff>236220</xdr:colOff>
      <xdr:row>46</xdr:row>
      <xdr:rowOff>779780</xdr:rowOff>
    </xdr:to>
    <xdr:pic>
      <xdr:nvPicPr>
        <xdr:cNvPr id="3" name="Picture 1" descr="clip_image3127"/>
        <xdr:cNvPicPr>
          <a:picLocks noChangeAspect="1"/>
        </xdr:cNvPicPr>
      </xdr:nvPicPr>
      <xdr:blipFill>
        <a:blip r:embed="rId1" cstate="print"/>
        <a:stretch>
          <a:fillRect/>
        </a:stretch>
      </xdr:blipFill>
      <xdr:spPr>
        <a:xfrm>
          <a:off x="3810000" y="75085575"/>
          <a:ext cx="83820" cy="779780"/>
        </a:xfrm>
        <a:prstGeom prst="rect">
          <a:avLst/>
        </a:prstGeom>
        <a:noFill/>
        <a:ln w="9525">
          <a:noFill/>
        </a:ln>
      </xdr:spPr>
    </xdr:pic>
    <xdr:clientData/>
  </xdr:twoCellAnchor>
  <xdr:twoCellAnchor editAs="oneCell">
    <xdr:from>
      <xdr:col>4</xdr:col>
      <xdr:colOff>152400</xdr:colOff>
      <xdr:row>46</xdr:row>
      <xdr:rowOff>0</xdr:rowOff>
    </xdr:from>
    <xdr:to>
      <xdr:col>4</xdr:col>
      <xdr:colOff>236220</xdr:colOff>
      <xdr:row>46</xdr:row>
      <xdr:rowOff>779780</xdr:rowOff>
    </xdr:to>
    <xdr:pic>
      <xdr:nvPicPr>
        <xdr:cNvPr id="4" name="Picture 1" descr="clip_image3127"/>
        <xdr:cNvPicPr>
          <a:picLocks noChangeAspect="1"/>
        </xdr:cNvPicPr>
      </xdr:nvPicPr>
      <xdr:blipFill>
        <a:blip r:embed="rId1" cstate="print"/>
        <a:stretch>
          <a:fillRect/>
        </a:stretch>
      </xdr:blipFill>
      <xdr:spPr>
        <a:xfrm>
          <a:off x="3810000" y="75085575"/>
          <a:ext cx="83820" cy="779780"/>
        </a:xfrm>
        <a:prstGeom prst="rect">
          <a:avLst/>
        </a:prstGeom>
        <a:noFill/>
        <a:ln w="9525">
          <a:noFill/>
        </a:ln>
      </xdr:spPr>
    </xdr:pic>
    <xdr:clientData/>
  </xdr:twoCellAnchor>
  <xdr:twoCellAnchor editAs="oneCell">
    <xdr:from>
      <xdr:col>4</xdr:col>
      <xdr:colOff>152400</xdr:colOff>
      <xdr:row>46</xdr:row>
      <xdr:rowOff>0</xdr:rowOff>
    </xdr:from>
    <xdr:to>
      <xdr:col>4</xdr:col>
      <xdr:colOff>236220</xdr:colOff>
      <xdr:row>46</xdr:row>
      <xdr:rowOff>779780</xdr:rowOff>
    </xdr:to>
    <xdr:pic>
      <xdr:nvPicPr>
        <xdr:cNvPr id="5" name="Picture 1" descr="clip_image3127"/>
        <xdr:cNvPicPr>
          <a:picLocks noChangeAspect="1"/>
        </xdr:cNvPicPr>
      </xdr:nvPicPr>
      <xdr:blipFill>
        <a:blip r:embed="rId1" cstate="print"/>
        <a:stretch>
          <a:fillRect/>
        </a:stretch>
      </xdr:blipFill>
      <xdr:spPr>
        <a:xfrm>
          <a:off x="3810000" y="75085575"/>
          <a:ext cx="83820" cy="779780"/>
        </a:xfrm>
        <a:prstGeom prst="rect">
          <a:avLst/>
        </a:prstGeom>
        <a:noFill/>
        <a:ln w="9525">
          <a:noFill/>
        </a:ln>
      </xdr:spPr>
    </xdr:pic>
    <xdr:clientData/>
  </xdr:twoCellAnchor>
  <xdr:twoCellAnchor editAs="oneCell">
    <xdr:from>
      <xdr:col>4</xdr:col>
      <xdr:colOff>152400</xdr:colOff>
      <xdr:row>47</xdr:row>
      <xdr:rowOff>0</xdr:rowOff>
    </xdr:from>
    <xdr:to>
      <xdr:col>4</xdr:col>
      <xdr:colOff>236220</xdr:colOff>
      <xdr:row>47</xdr:row>
      <xdr:rowOff>779780</xdr:rowOff>
    </xdr:to>
    <xdr:pic>
      <xdr:nvPicPr>
        <xdr:cNvPr id="6" name="Picture 1" descr="clip_image3127"/>
        <xdr:cNvPicPr>
          <a:picLocks noChangeAspect="1"/>
        </xdr:cNvPicPr>
      </xdr:nvPicPr>
      <xdr:blipFill>
        <a:blip r:embed="rId1" cstate="print"/>
        <a:stretch>
          <a:fillRect/>
        </a:stretch>
      </xdr:blipFill>
      <xdr:spPr>
        <a:xfrm>
          <a:off x="3810000" y="77371575"/>
          <a:ext cx="83820" cy="779780"/>
        </a:xfrm>
        <a:prstGeom prst="rect">
          <a:avLst/>
        </a:prstGeom>
        <a:noFill/>
        <a:ln w="9525">
          <a:noFill/>
        </a:ln>
      </xdr:spPr>
    </xdr:pic>
    <xdr:clientData/>
  </xdr:twoCellAnchor>
  <xdr:twoCellAnchor editAs="oneCell">
    <xdr:from>
      <xdr:col>4</xdr:col>
      <xdr:colOff>152400</xdr:colOff>
      <xdr:row>47</xdr:row>
      <xdr:rowOff>0</xdr:rowOff>
    </xdr:from>
    <xdr:to>
      <xdr:col>4</xdr:col>
      <xdr:colOff>236220</xdr:colOff>
      <xdr:row>47</xdr:row>
      <xdr:rowOff>779780</xdr:rowOff>
    </xdr:to>
    <xdr:pic>
      <xdr:nvPicPr>
        <xdr:cNvPr id="7" name="Picture 1" descr="clip_image3127"/>
        <xdr:cNvPicPr>
          <a:picLocks noChangeAspect="1"/>
        </xdr:cNvPicPr>
      </xdr:nvPicPr>
      <xdr:blipFill>
        <a:blip r:embed="rId1" cstate="print"/>
        <a:stretch>
          <a:fillRect/>
        </a:stretch>
      </xdr:blipFill>
      <xdr:spPr>
        <a:xfrm>
          <a:off x="3810000" y="77371575"/>
          <a:ext cx="83820" cy="779780"/>
        </a:xfrm>
        <a:prstGeom prst="rect">
          <a:avLst/>
        </a:prstGeom>
        <a:noFill/>
        <a:ln w="9525">
          <a:noFill/>
        </a:ln>
      </xdr:spPr>
    </xdr:pic>
    <xdr:clientData/>
  </xdr:twoCellAnchor>
  <xdr:twoCellAnchor editAs="oneCell">
    <xdr:from>
      <xdr:col>14</xdr:col>
      <xdr:colOff>0</xdr:colOff>
      <xdr:row>25</xdr:row>
      <xdr:rowOff>0</xdr:rowOff>
    </xdr:from>
    <xdr:to>
      <xdr:col>14</xdr:col>
      <xdr:colOff>238125</xdr:colOff>
      <xdr:row>25</xdr:row>
      <xdr:rowOff>741045</xdr:rowOff>
    </xdr:to>
    <xdr:sp>
      <xdr:nvSpPr>
        <xdr:cNvPr id="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4</xdr:col>
      <xdr:colOff>152400</xdr:colOff>
      <xdr:row>47</xdr:row>
      <xdr:rowOff>0</xdr:rowOff>
    </xdr:from>
    <xdr:to>
      <xdr:col>4</xdr:col>
      <xdr:colOff>236220</xdr:colOff>
      <xdr:row>47</xdr:row>
      <xdr:rowOff>779780</xdr:rowOff>
    </xdr:to>
    <xdr:pic>
      <xdr:nvPicPr>
        <xdr:cNvPr id="14852" name="Picture 1" descr="clip_image3127"/>
        <xdr:cNvPicPr>
          <a:picLocks noChangeAspect="1"/>
        </xdr:cNvPicPr>
      </xdr:nvPicPr>
      <xdr:blipFill>
        <a:blip r:embed="rId1" cstate="print"/>
        <a:stretch>
          <a:fillRect/>
        </a:stretch>
      </xdr:blipFill>
      <xdr:spPr>
        <a:xfrm>
          <a:off x="3810000" y="77371575"/>
          <a:ext cx="83820" cy="779780"/>
        </a:xfrm>
        <a:prstGeom prst="rect">
          <a:avLst/>
        </a:prstGeom>
        <a:noFill/>
        <a:ln w="9525">
          <a:noFill/>
        </a:ln>
      </xdr:spPr>
    </xdr:pic>
    <xdr:clientData/>
  </xdr:twoCellAnchor>
  <xdr:twoCellAnchor editAs="oneCell">
    <xdr:from>
      <xdr:col>4</xdr:col>
      <xdr:colOff>152400</xdr:colOff>
      <xdr:row>47</xdr:row>
      <xdr:rowOff>0</xdr:rowOff>
    </xdr:from>
    <xdr:to>
      <xdr:col>4</xdr:col>
      <xdr:colOff>236220</xdr:colOff>
      <xdr:row>47</xdr:row>
      <xdr:rowOff>779780</xdr:rowOff>
    </xdr:to>
    <xdr:pic>
      <xdr:nvPicPr>
        <xdr:cNvPr id="14853" name="Picture 1" descr="clip_image3127"/>
        <xdr:cNvPicPr>
          <a:picLocks noChangeAspect="1"/>
        </xdr:cNvPicPr>
      </xdr:nvPicPr>
      <xdr:blipFill>
        <a:blip r:embed="rId1" cstate="print"/>
        <a:stretch>
          <a:fillRect/>
        </a:stretch>
      </xdr:blipFill>
      <xdr:spPr>
        <a:xfrm>
          <a:off x="3810000" y="77371575"/>
          <a:ext cx="83820" cy="779780"/>
        </a:xfrm>
        <a:prstGeom prst="rect">
          <a:avLst/>
        </a:prstGeom>
        <a:noFill/>
        <a:ln w="9525">
          <a:noFill/>
        </a:ln>
      </xdr:spPr>
    </xdr:pic>
    <xdr:clientData/>
  </xdr:twoCellAnchor>
  <xdr:twoCellAnchor editAs="oneCell">
    <xdr:from>
      <xdr:col>14</xdr:col>
      <xdr:colOff>0</xdr:colOff>
      <xdr:row>25</xdr:row>
      <xdr:rowOff>0</xdr:rowOff>
    </xdr:from>
    <xdr:to>
      <xdr:col>14</xdr:col>
      <xdr:colOff>238125</xdr:colOff>
      <xdr:row>25</xdr:row>
      <xdr:rowOff>741045</xdr:rowOff>
    </xdr:to>
    <xdr:sp>
      <xdr:nvSpPr>
        <xdr:cNvPr id="148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4</xdr:col>
      <xdr:colOff>152400</xdr:colOff>
      <xdr:row>47</xdr:row>
      <xdr:rowOff>0</xdr:rowOff>
    </xdr:from>
    <xdr:to>
      <xdr:col>4</xdr:col>
      <xdr:colOff>236220</xdr:colOff>
      <xdr:row>47</xdr:row>
      <xdr:rowOff>779780</xdr:rowOff>
    </xdr:to>
    <xdr:pic>
      <xdr:nvPicPr>
        <xdr:cNvPr id="29698" name="Picture 1" descr="clip_image3127"/>
        <xdr:cNvPicPr>
          <a:picLocks noChangeAspect="1"/>
        </xdr:cNvPicPr>
      </xdr:nvPicPr>
      <xdr:blipFill>
        <a:blip r:embed="rId1" cstate="print"/>
        <a:stretch>
          <a:fillRect/>
        </a:stretch>
      </xdr:blipFill>
      <xdr:spPr>
        <a:xfrm>
          <a:off x="3810000" y="77371575"/>
          <a:ext cx="83820" cy="779780"/>
        </a:xfrm>
        <a:prstGeom prst="rect">
          <a:avLst/>
        </a:prstGeom>
        <a:noFill/>
        <a:ln w="9525">
          <a:noFill/>
        </a:ln>
      </xdr:spPr>
    </xdr:pic>
    <xdr:clientData/>
  </xdr:twoCellAnchor>
  <xdr:twoCellAnchor editAs="oneCell">
    <xdr:from>
      <xdr:col>4</xdr:col>
      <xdr:colOff>152400</xdr:colOff>
      <xdr:row>47</xdr:row>
      <xdr:rowOff>0</xdr:rowOff>
    </xdr:from>
    <xdr:to>
      <xdr:col>4</xdr:col>
      <xdr:colOff>236220</xdr:colOff>
      <xdr:row>47</xdr:row>
      <xdr:rowOff>779780</xdr:rowOff>
    </xdr:to>
    <xdr:pic>
      <xdr:nvPicPr>
        <xdr:cNvPr id="29699" name="Picture 1" descr="clip_image3127"/>
        <xdr:cNvPicPr>
          <a:picLocks noChangeAspect="1"/>
        </xdr:cNvPicPr>
      </xdr:nvPicPr>
      <xdr:blipFill>
        <a:blip r:embed="rId1" cstate="print"/>
        <a:stretch>
          <a:fillRect/>
        </a:stretch>
      </xdr:blipFill>
      <xdr:spPr>
        <a:xfrm>
          <a:off x="3810000" y="77371575"/>
          <a:ext cx="83820" cy="779780"/>
        </a:xfrm>
        <a:prstGeom prst="rect">
          <a:avLst/>
        </a:prstGeom>
        <a:noFill/>
        <a:ln w="9525">
          <a:noFill/>
        </a:ln>
      </xdr:spPr>
    </xdr:pic>
    <xdr:clientData/>
  </xdr:twoCellAnchor>
  <xdr:twoCellAnchor editAs="oneCell">
    <xdr:from>
      <xdr:col>14</xdr:col>
      <xdr:colOff>0</xdr:colOff>
      <xdr:row>25</xdr:row>
      <xdr:rowOff>0</xdr:rowOff>
    </xdr:from>
    <xdr:to>
      <xdr:col>14</xdr:col>
      <xdr:colOff>238125</xdr:colOff>
      <xdr:row>25</xdr:row>
      <xdr:rowOff>741045</xdr:rowOff>
    </xdr:to>
    <xdr:sp>
      <xdr:nvSpPr>
        <xdr:cNvPr id="297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1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1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1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1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1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1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1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1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1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2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2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2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2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2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2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2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2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2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2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3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3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3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3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3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3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3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3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3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3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4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4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4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4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4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4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4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4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4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4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5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5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5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5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5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5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5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5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5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5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6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6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6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6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6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6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6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6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6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6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7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7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7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7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7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7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7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7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7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7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8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8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8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8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8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8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8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8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8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8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9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9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9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9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9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9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9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9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9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9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0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0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0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0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0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0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0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0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0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0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1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2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2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2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2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2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2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2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2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3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3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3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3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3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3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3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3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3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3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4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4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4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4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4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4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4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4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4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4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5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5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5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5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5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5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5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5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5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5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6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6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6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6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6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6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6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6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6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6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7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7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7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7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7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7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7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7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7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7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8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8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8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8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8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8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8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8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8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8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9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9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9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9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9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9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9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9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9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9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0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0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0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0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0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0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0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0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0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0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1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1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1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1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1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1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1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1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1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1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2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2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3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3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3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3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3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3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3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4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4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4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4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4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4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4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4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4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4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5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5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5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5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5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5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5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5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5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5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6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6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6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6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6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6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6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6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6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6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7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7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7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7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7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7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7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7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7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7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8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8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8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8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8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8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8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8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8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8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9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9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9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9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9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9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9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9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9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9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0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0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0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0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0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0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0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0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0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0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1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1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1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1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1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1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1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1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1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1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2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2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2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2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2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2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2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2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2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2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3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3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3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4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4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4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4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4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4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5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5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5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5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5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5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5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5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5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5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6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6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6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6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6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6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6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6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6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6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7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7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7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7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7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7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7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7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7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7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8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8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8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8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8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8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8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8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8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8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9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9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9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9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9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9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9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9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9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9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0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0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0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0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0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0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0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0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0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0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1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1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1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1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1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1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1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1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1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1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2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2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2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2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2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2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2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2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2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2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3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3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3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3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3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3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3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3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3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3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4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4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4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4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4</xdr:col>
      <xdr:colOff>152400</xdr:colOff>
      <xdr:row>47</xdr:row>
      <xdr:rowOff>0</xdr:rowOff>
    </xdr:from>
    <xdr:to>
      <xdr:col>4</xdr:col>
      <xdr:colOff>236220</xdr:colOff>
      <xdr:row>47</xdr:row>
      <xdr:rowOff>779780</xdr:rowOff>
    </xdr:to>
    <xdr:pic>
      <xdr:nvPicPr>
        <xdr:cNvPr id="44544" name="Picture 1" descr="clip_image3127"/>
        <xdr:cNvPicPr>
          <a:picLocks noChangeAspect="1"/>
        </xdr:cNvPicPr>
      </xdr:nvPicPr>
      <xdr:blipFill>
        <a:blip r:embed="rId1" cstate="print"/>
        <a:stretch>
          <a:fillRect/>
        </a:stretch>
      </xdr:blipFill>
      <xdr:spPr>
        <a:xfrm>
          <a:off x="3810000" y="77371575"/>
          <a:ext cx="83820" cy="779780"/>
        </a:xfrm>
        <a:prstGeom prst="rect">
          <a:avLst/>
        </a:prstGeom>
        <a:noFill/>
        <a:ln w="9525">
          <a:noFill/>
        </a:ln>
      </xdr:spPr>
    </xdr:pic>
    <xdr:clientData/>
  </xdr:twoCellAnchor>
  <xdr:twoCellAnchor editAs="oneCell">
    <xdr:from>
      <xdr:col>4</xdr:col>
      <xdr:colOff>152400</xdr:colOff>
      <xdr:row>47</xdr:row>
      <xdr:rowOff>0</xdr:rowOff>
    </xdr:from>
    <xdr:to>
      <xdr:col>4</xdr:col>
      <xdr:colOff>236220</xdr:colOff>
      <xdr:row>47</xdr:row>
      <xdr:rowOff>779780</xdr:rowOff>
    </xdr:to>
    <xdr:pic>
      <xdr:nvPicPr>
        <xdr:cNvPr id="44545" name="Picture 1" descr="clip_image3127"/>
        <xdr:cNvPicPr>
          <a:picLocks noChangeAspect="1"/>
        </xdr:cNvPicPr>
      </xdr:nvPicPr>
      <xdr:blipFill>
        <a:blip r:embed="rId1" cstate="print"/>
        <a:stretch>
          <a:fillRect/>
        </a:stretch>
      </xdr:blipFill>
      <xdr:spPr>
        <a:xfrm>
          <a:off x="3810000" y="77371575"/>
          <a:ext cx="83820" cy="779780"/>
        </a:xfrm>
        <a:prstGeom prst="rect">
          <a:avLst/>
        </a:prstGeom>
        <a:noFill/>
        <a:ln w="9525">
          <a:noFill/>
        </a:ln>
      </xdr:spPr>
    </xdr:pic>
    <xdr:clientData/>
  </xdr:twoCellAnchor>
  <xdr:twoCellAnchor editAs="oneCell">
    <xdr:from>
      <xdr:col>14</xdr:col>
      <xdr:colOff>0</xdr:colOff>
      <xdr:row>25</xdr:row>
      <xdr:rowOff>0</xdr:rowOff>
    </xdr:from>
    <xdr:to>
      <xdr:col>14</xdr:col>
      <xdr:colOff>238125</xdr:colOff>
      <xdr:row>25</xdr:row>
      <xdr:rowOff>741045</xdr:rowOff>
    </xdr:to>
    <xdr:sp>
      <xdr:nvSpPr>
        <xdr:cNvPr id="445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5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5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5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6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6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6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6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6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6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6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6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6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6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7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7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7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7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7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7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7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7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7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7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8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8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8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8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8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8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8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8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8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8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9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9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9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9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9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9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9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9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9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9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0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0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0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0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0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0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0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0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0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0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1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1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1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1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1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1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1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1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1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1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2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2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2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2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2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2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2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2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2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2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3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3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3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3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3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3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3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37"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38"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39"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40"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41"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42"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43"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44"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45"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46"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47"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48"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49"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50"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51"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52"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53"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54"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55"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56"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6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6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7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7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7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7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7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7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7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7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7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7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8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8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8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8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8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8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8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8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8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8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9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9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9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9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9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9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9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9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9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9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0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0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0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0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0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0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0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0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0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0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1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1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1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1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1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1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1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1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1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1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2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2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2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2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2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2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2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2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2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2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3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3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3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3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3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3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3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3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3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3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4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4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4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4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4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4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4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4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48"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49"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50"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51"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52"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53"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54"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55"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56"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57"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58"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59"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60"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61"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62"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63"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64" name="AutoShape 1520"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65" name="AutoShape 956"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66" name="AutoShape 957"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67" name="AutoShape 1519" descr="255407"/>
        <xdr:cNvSpPr>
          <a:spLocks noChangeAspect="1"/>
        </xdr:cNvSpPr>
      </xdr:nvSpPr>
      <xdr:spPr>
        <a:xfrm>
          <a:off x="11953875" y="3822382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7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8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8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8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8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8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8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8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8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8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8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9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9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9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9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9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9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9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9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9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9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0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0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0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0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0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0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0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0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0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0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1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1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1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1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1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1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1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1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1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1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2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2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2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2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2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2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2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2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2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2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3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3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3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3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3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3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3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3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3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3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4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4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4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4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4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4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4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4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4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4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5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5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5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5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5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5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5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5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5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59"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60"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61"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62"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63"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64"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65"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66"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67"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68"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69"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70"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71"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72"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73"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74"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75"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76"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77"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78"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8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9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9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9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9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9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9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9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9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9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9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0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0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0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0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0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0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0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0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0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0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1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1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1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1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1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1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1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1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1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1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2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2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2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2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2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2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2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2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2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2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3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3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3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3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3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3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3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3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3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3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4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4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4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4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4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4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4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4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4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4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5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5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5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5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5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5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5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5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5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5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6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6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6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6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6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6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6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6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6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69"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70"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71"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72"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73"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74"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75"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76"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77"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78"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79"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80"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81"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82"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83"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84"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85" name="AutoShape 1519"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86" name="AutoShape 1520"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87" name="AutoShape 956"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88" name="AutoShape 957" descr="255407"/>
        <xdr:cNvSpPr>
          <a:spLocks noChangeAspect="1"/>
        </xdr:cNvSpPr>
      </xdr:nvSpPr>
      <xdr:spPr>
        <a:xfrm>
          <a:off x="11953875" y="726567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89" name="AutoShape 1519" descr="255407"/>
        <xdr:cNvSpPr>
          <a:spLocks noChangeAspect="1"/>
        </xdr:cNvSpPr>
      </xdr:nvSpPr>
      <xdr:spPr>
        <a:xfrm>
          <a:off x="11953875" y="72656700"/>
          <a:ext cx="238125" cy="74104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3"/>
  <sheetViews>
    <sheetView tabSelected="1" workbookViewId="0">
      <selection activeCell="A1" sqref="A1:O63"/>
    </sheetView>
  </sheetViews>
  <sheetFormatPr defaultColWidth="9" defaultRowHeight="13.5"/>
  <cols>
    <col min="4" max="4" width="21" customWidth="1"/>
    <col min="8" max="8" width="27.875" customWidth="1"/>
    <col min="15" max="15" width="15.75" customWidth="1"/>
  </cols>
  <sheetData>
    <row r="1" spans="1:15">
      <c r="A1" s="1" t="s">
        <v>0</v>
      </c>
      <c r="B1" s="1"/>
      <c r="C1" s="1"/>
      <c r="D1" s="1"/>
      <c r="E1" s="1"/>
      <c r="F1" s="1"/>
      <c r="G1" s="1"/>
      <c r="H1" s="1"/>
      <c r="I1" s="23"/>
      <c r="J1" s="1"/>
      <c r="K1" s="1"/>
      <c r="L1" s="24"/>
      <c r="M1" s="24"/>
      <c r="N1" s="1"/>
      <c r="O1" s="1"/>
    </row>
    <row r="2" ht="30" customHeight="1" spans="1:15">
      <c r="A2" s="1"/>
      <c r="B2" s="1"/>
      <c r="C2" s="1"/>
      <c r="D2" s="1"/>
      <c r="E2" s="1"/>
      <c r="F2" s="1"/>
      <c r="G2" s="1"/>
      <c r="H2" s="1"/>
      <c r="I2" s="23"/>
      <c r="J2" s="1"/>
      <c r="K2" s="1"/>
      <c r="L2" s="24"/>
      <c r="M2" s="24"/>
      <c r="N2" s="1"/>
      <c r="O2" s="1"/>
    </row>
    <row r="3" ht="33" customHeight="1" spans="1:15">
      <c r="A3" s="2" t="s">
        <v>1</v>
      </c>
      <c r="B3" s="2" t="s">
        <v>2</v>
      </c>
      <c r="C3" s="2" t="s">
        <v>3</v>
      </c>
      <c r="D3" s="2" t="s">
        <v>4</v>
      </c>
      <c r="E3" s="2" t="s">
        <v>5</v>
      </c>
      <c r="F3" s="2"/>
      <c r="G3" s="3" t="s">
        <v>6</v>
      </c>
      <c r="H3" s="4"/>
      <c r="I3" s="25"/>
      <c r="J3" s="26" t="s">
        <v>7</v>
      </c>
      <c r="K3" s="26" t="s">
        <v>8</v>
      </c>
      <c r="L3" s="7" t="s">
        <v>9</v>
      </c>
      <c r="M3" s="27"/>
      <c r="N3" s="27"/>
      <c r="O3" s="2" t="s">
        <v>10</v>
      </c>
    </row>
    <row r="4" ht="69" customHeight="1" spans="1:15">
      <c r="A4" s="2"/>
      <c r="B4" s="2"/>
      <c r="C4" s="2"/>
      <c r="D4" s="2"/>
      <c r="E4" s="2" t="s">
        <v>11</v>
      </c>
      <c r="F4" s="2" t="s">
        <v>12</v>
      </c>
      <c r="G4" s="5" t="s">
        <v>13</v>
      </c>
      <c r="H4" s="6" t="s">
        <v>14</v>
      </c>
      <c r="I4" s="28" t="s">
        <v>15</v>
      </c>
      <c r="J4" s="26"/>
      <c r="K4" s="26"/>
      <c r="L4" s="2" t="s">
        <v>16</v>
      </c>
      <c r="M4" s="2" t="s">
        <v>17</v>
      </c>
      <c r="N4" s="7" t="s">
        <v>18</v>
      </c>
      <c r="O4" s="2"/>
    </row>
    <row r="5" spans="1:15">
      <c r="A5" s="7" t="s">
        <v>19</v>
      </c>
      <c r="B5" s="8"/>
      <c r="C5" s="2">
        <f t="shared" ref="C5:G5" si="0">SUM(C6:C63)</f>
        <v>4704216</v>
      </c>
      <c r="D5" s="2"/>
      <c r="E5" s="2">
        <f t="shared" si="0"/>
        <v>824500</v>
      </c>
      <c r="F5" s="2"/>
      <c r="G5" s="2">
        <f t="shared" si="0"/>
        <v>701476</v>
      </c>
      <c r="H5" s="2"/>
      <c r="I5" s="29">
        <f t="shared" ref="I5:I63" si="1">G5/E5*100</f>
        <v>85.0789569436022</v>
      </c>
      <c r="J5" s="26"/>
      <c r="K5" s="26"/>
      <c r="L5" s="2"/>
      <c r="M5" s="2"/>
      <c r="N5" s="7"/>
      <c r="O5" s="2"/>
    </row>
    <row r="6" ht="67.5" spans="1:15">
      <c r="A6" s="9">
        <v>1</v>
      </c>
      <c r="B6" s="10" t="s">
        <v>20</v>
      </c>
      <c r="C6" s="11">
        <v>12000</v>
      </c>
      <c r="D6" s="10" t="s">
        <v>21</v>
      </c>
      <c r="E6" s="11">
        <v>7000</v>
      </c>
      <c r="F6" s="10" t="s">
        <v>22</v>
      </c>
      <c r="G6" s="12">
        <v>7200</v>
      </c>
      <c r="H6" s="13" t="s">
        <v>23</v>
      </c>
      <c r="I6" s="29">
        <f t="shared" si="1"/>
        <v>102.857142857143</v>
      </c>
      <c r="J6" s="11"/>
      <c r="K6" s="11"/>
      <c r="L6" s="30"/>
      <c r="M6" s="11"/>
      <c r="N6" s="31"/>
      <c r="O6" s="11" t="s">
        <v>24</v>
      </c>
    </row>
    <row r="7" ht="78.75" spans="1:15">
      <c r="A7" s="9">
        <v>2</v>
      </c>
      <c r="B7" s="10" t="s">
        <v>25</v>
      </c>
      <c r="C7" s="11">
        <v>35000</v>
      </c>
      <c r="D7" s="10" t="s">
        <v>26</v>
      </c>
      <c r="E7" s="11">
        <v>9000</v>
      </c>
      <c r="F7" s="10" t="s">
        <v>27</v>
      </c>
      <c r="G7" s="14">
        <v>9670</v>
      </c>
      <c r="H7" s="13" t="s">
        <v>28</v>
      </c>
      <c r="I7" s="29">
        <f t="shared" si="1"/>
        <v>107.444444444444</v>
      </c>
      <c r="J7" s="11"/>
      <c r="K7" s="11"/>
      <c r="L7" s="30"/>
      <c r="M7" s="11"/>
      <c r="N7" s="11">
        <v>9110</v>
      </c>
      <c r="O7" s="11" t="s">
        <v>29</v>
      </c>
    </row>
    <row r="8" ht="67.5" spans="1:15">
      <c r="A8" s="9">
        <v>3</v>
      </c>
      <c r="B8" s="10" t="s">
        <v>30</v>
      </c>
      <c r="C8" s="11">
        <v>12000</v>
      </c>
      <c r="D8" s="10" t="s">
        <v>31</v>
      </c>
      <c r="E8" s="11">
        <v>6500</v>
      </c>
      <c r="F8" s="10" t="s">
        <v>27</v>
      </c>
      <c r="G8" s="15">
        <v>7000</v>
      </c>
      <c r="H8" s="13" t="s">
        <v>32</v>
      </c>
      <c r="I8" s="29">
        <f t="shared" si="1"/>
        <v>107.692307692308</v>
      </c>
      <c r="J8" s="11"/>
      <c r="K8" s="11"/>
      <c r="L8" s="30"/>
      <c r="M8" s="11"/>
      <c r="N8" s="11">
        <v>11506</v>
      </c>
      <c r="O8" s="11" t="s">
        <v>33</v>
      </c>
    </row>
    <row r="9" ht="180" spans="1:15">
      <c r="A9" s="9">
        <v>4</v>
      </c>
      <c r="B9" s="10" t="s">
        <v>34</v>
      </c>
      <c r="C9" s="11">
        <v>30000</v>
      </c>
      <c r="D9" s="10" t="s">
        <v>35</v>
      </c>
      <c r="E9" s="11">
        <v>10000</v>
      </c>
      <c r="F9" s="10" t="s">
        <v>36</v>
      </c>
      <c r="G9" s="14">
        <v>11000</v>
      </c>
      <c r="H9" s="13" t="s">
        <v>37</v>
      </c>
      <c r="I9" s="29">
        <f t="shared" si="1"/>
        <v>110</v>
      </c>
      <c r="J9" s="11"/>
      <c r="K9" s="32"/>
      <c r="L9" s="30"/>
      <c r="M9" s="11"/>
      <c r="N9" s="11">
        <v>9216</v>
      </c>
      <c r="O9" s="11" t="s">
        <v>38</v>
      </c>
    </row>
    <row r="10" ht="112.5" spans="1:15">
      <c r="A10" s="9">
        <v>5</v>
      </c>
      <c r="B10" s="10" t="s">
        <v>39</v>
      </c>
      <c r="C10" s="11">
        <v>12000</v>
      </c>
      <c r="D10" s="10" t="s">
        <v>40</v>
      </c>
      <c r="E10" s="11">
        <v>5500</v>
      </c>
      <c r="F10" s="10" t="s">
        <v>27</v>
      </c>
      <c r="G10" s="14">
        <v>5900</v>
      </c>
      <c r="H10" s="13" t="s">
        <v>41</v>
      </c>
      <c r="I10" s="29">
        <f t="shared" si="1"/>
        <v>107.272727272727</v>
      </c>
      <c r="J10" s="11"/>
      <c r="K10" s="32"/>
      <c r="L10" s="30"/>
      <c r="M10" s="11"/>
      <c r="N10" s="33" t="s">
        <v>42</v>
      </c>
      <c r="O10" s="11" t="s">
        <v>43</v>
      </c>
    </row>
    <row r="11" ht="67.5" spans="1:15">
      <c r="A11" s="9">
        <v>6</v>
      </c>
      <c r="B11" s="10" t="s">
        <v>44</v>
      </c>
      <c r="C11" s="11">
        <v>30000</v>
      </c>
      <c r="D11" s="10" t="s">
        <v>45</v>
      </c>
      <c r="E11" s="11">
        <v>3000</v>
      </c>
      <c r="F11" s="10" t="s">
        <v>46</v>
      </c>
      <c r="G11" s="11">
        <v>2000</v>
      </c>
      <c r="H11" s="13" t="s">
        <v>47</v>
      </c>
      <c r="I11" s="29">
        <f t="shared" si="1"/>
        <v>66.6666666666667</v>
      </c>
      <c r="J11" s="11"/>
      <c r="K11" s="11"/>
      <c r="L11" s="16"/>
      <c r="M11" s="11"/>
      <c r="N11" s="10"/>
      <c r="O11" s="11" t="s">
        <v>48</v>
      </c>
    </row>
    <row r="12" ht="67.5" spans="1:15">
      <c r="A12" s="9">
        <v>7</v>
      </c>
      <c r="B12" s="10" t="s">
        <v>49</v>
      </c>
      <c r="C12" s="11">
        <v>10000</v>
      </c>
      <c r="D12" s="10" t="s">
        <v>50</v>
      </c>
      <c r="E12" s="11">
        <v>3000</v>
      </c>
      <c r="F12" s="10" t="s">
        <v>46</v>
      </c>
      <c r="G12" s="11">
        <v>2000</v>
      </c>
      <c r="H12" s="13" t="s">
        <v>51</v>
      </c>
      <c r="I12" s="29">
        <f t="shared" si="1"/>
        <v>66.6666666666667</v>
      </c>
      <c r="J12" s="11"/>
      <c r="K12" s="11"/>
      <c r="L12" s="30"/>
      <c r="M12" s="34"/>
      <c r="N12" s="11"/>
      <c r="O12" s="11" t="s">
        <v>52</v>
      </c>
    </row>
    <row r="13" ht="67.5" spans="1:15">
      <c r="A13" s="9">
        <v>8</v>
      </c>
      <c r="B13" s="10" t="s">
        <v>53</v>
      </c>
      <c r="C13" s="11">
        <v>5300</v>
      </c>
      <c r="D13" s="10" t="s">
        <v>54</v>
      </c>
      <c r="E13" s="11">
        <v>4000</v>
      </c>
      <c r="F13" s="10" t="s">
        <v>55</v>
      </c>
      <c r="G13" s="15">
        <v>4230</v>
      </c>
      <c r="H13" s="13" t="s">
        <v>56</v>
      </c>
      <c r="I13" s="29">
        <f t="shared" si="1"/>
        <v>105.75</v>
      </c>
      <c r="J13" s="35"/>
      <c r="K13" s="11"/>
      <c r="L13" s="16"/>
      <c r="M13" s="11"/>
      <c r="N13" s="33" t="s">
        <v>57</v>
      </c>
      <c r="O13" s="11" t="s">
        <v>58</v>
      </c>
    </row>
    <row r="14" ht="78.75" spans="1:15">
      <c r="A14" s="9">
        <v>9</v>
      </c>
      <c r="B14" s="10" t="s">
        <v>59</v>
      </c>
      <c r="C14" s="11">
        <v>200000</v>
      </c>
      <c r="D14" s="10" t="s">
        <v>60</v>
      </c>
      <c r="E14" s="11">
        <v>2000</v>
      </c>
      <c r="F14" s="10" t="s">
        <v>61</v>
      </c>
      <c r="G14" s="11">
        <v>3400</v>
      </c>
      <c r="H14" s="13" t="s">
        <v>62</v>
      </c>
      <c r="I14" s="29">
        <f t="shared" si="1"/>
        <v>170</v>
      </c>
      <c r="J14" s="11"/>
      <c r="K14" s="11"/>
      <c r="L14" s="16"/>
      <c r="M14" s="11"/>
      <c r="N14" s="36"/>
      <c r="O14" s="11" t="s">
        <v>63</v>
      </c>
    </row>
    <row r="15" ht="67.5" spans="1:15">
      <c r="A15" s="9">
        <v>10</v>
      </c>
      <c r="B15" s="10" t="s">
        <v>64</v>
      </c>
      <c r="C15" s="11">
        <v>50000</v>
      </c>
      <c r="D15" s="10" t="s">
        <v>65</v>
      </c>
      <c r="E15" s="11">
        <v>2000</v>
      </c>
      <c r="F15" s="10" t="s">
        <v>66</v>
      </c>
      <c r="G15" s="11">
        <v>0</v>
      </c>
      <c r="H15" s="10" t="s">
        <v>67</v>
      </c>
      <c r="I15" s="29">
        <f t="shared" si="1"/>
        <v>0</v>
      </c>
      <c r="J15" s="11"/>
      <c r="K15" s="11"/>
      <c r="L15" s="16"/>
      <c r="M15" s="11"/>
      <c r="N15" s="36"/>
      <c r="O15" s="11" t="s">
        <v>68</v>
      </c>
    </row>
    <row r="16" ht="168.75" spans="1:15">
      <c r="A16" s="9">
        <v>11</v>
      </c>
      <c r="B16" s="10" t="s">
        <v>69</v>
      </c>
      <c r="C16" s="11">
        <v>80000</v>
      </c>
      <c r="D16" s="10" t="s">
        <v>70</v>
      </c>
      <c r="E16" s="11">
        <v>2000</v>
      </c>
      <c r="F16" s="10" t="s">
        <v>71</v>
      </c>
      <c r="G16" s="11">
        <v>950</v>
      </c>
      <c r="H16" s="10" t="s">
        <v>72</v>
      </c>
      <c r="I16" s="29">
        <f t="shared" si="1"/>
        <v>47.5</v>
      </c>
      <c r="J16" s="11"/>
      <c r="K16" s="11"/>
      <c r="L16" s="30"/>
      <c r="M16" s="11"/>
      <c r="N16" s="11"/>
      <c r="O16" s="11" t="s">
        <v>73</v>
      </c>
    </row>
    <row r="17" ht="409.5" spans="1:15">
      <c r="A17" s="9">
        <v>12</v>
      </c>
      <c r="B17" s="10" t="s">
        <v>74</v>
      </c>
      <c r="C17" s="11">
        <v>56500</v>
      </c>
      <c r="D17" s="10" t="s">
        <v>75</v>
      </c>
      <c r="E17" s="11">
        <v>26500</v>
      </c>
      <c r="F17" s="10" t="s">
        <v>27</v>
      </c>
      <c r="G17" s="11">
        <v>23500</v>
      </c>
      <c r="H17" s="13" t="s">
        <v>76</v>
      </c>
      <c r="I17" s="29">
        <f t="shared" si="1"/>
        <v>88.6792452830189</v>
      </c>
      <c r="J17" s="11"/>
      <c r="K17" s="11"/>
      <c r="L17" s="30"/>
      <c r="M17" s="11"/>
      <c r="N17" s="11" t="s">
        <v>77</v>
      </c>
      <c r="O17" s="11" t="s">
        <v>78</v>
      </c>
    </row>
    <row r="18" ht="90" spans="1:15">
      <c r="A18" s="9">
        <v>13</v>
      </c>
      <c r="B18" s="10" t="s">
        <v>79</v>
      </c>
      <c r="C18" s="11">
        <v>35000</v>
      </c>
      <c r="D18" s="10" t="s">
        <v>80</v>
      </c>
      <c r="E18" s="11">
        <v>15000</v>
      </c>
      <c r="F18" s="10" t="s">
        <v>27</v>
      </c>
      <c r="G18" s="15">
        <v>14000</v>
      </c>
      <c r="H18" s="13" t="s">
        <v>81</v>
      </c>
      <c r="I18" s="29">
        <f t="shared" si="1"/>
        <v>93.3333333333333</v>
      </c>
      <c r="J18" s="11"/>
      <c r="K18" s="11"/>
      <c r="L18" s="30"/>
      <c r="M18" s="11"/>
      <c r="N18" s="37">
        <v>7619</v>
      </c>
      <c r="O18" s="11" t="s">
        <v>82</v>
      </c>
    </row>
    <row r="19" ht="236.25" spans="1:15">
      <c r="A19" s="9">
        <v>14</v>
      </c>
      <c r="B19" s="10" t="s">
        <v>83</v>
      </c>
      <c r="C19" s="11">
        <v>124200</v>
      </c>
      <c r="D19" s="10" t="s">
        <v>84</v>
      </c>
      <c r="E19" s="11">
        <v>45000</v>
      </c>
      <c r="F19" s="10" t="s">
        <v>85</v>
      </c>
      <c r="G19" s="14">
        <v>54500</v>
      </c>
      <c r="H19" s="10" t="s">
        <v>86</v>
      </c>
      <c r="I19" s="29">
        <f t="shared" si="1"/>
        <v>121.111111111111</v>
      </c>
      <c r="J19" s="11"/>
      <c r="K19" s="11"/>
      <c r="L19" s="11"/>
      <c r="M19" s="11"/>
      <c r="N19" s="11">
        <v>43428</v>
      </c>
      <c r="O19" s="11" t="s">
        <v>82</v>
      </c>
    </row>
    <row r="20" ht="168.75" spans="1:15">
      <c r="A20" s="9">
        <v>15</v>
      </c>
      <c r="B20" s="10" t="s">
        <v>87</v>
      </c>
      <c r="C20" s="11">
        <v>10000</v>
      </c>
      <c r="D20" s="10" t="s">
        <v>88</v>
      </c>
      <c r="E20" s="11">
        <v>4000</v>
      </c>
      <c r="F20" s="10" t="s">
        <v>89</v>
      </c>
      <c r="G20" s="11">
        <v>5000</v>
      </c>
      <c r="H20" s="10" t="s">
        <v>90</v>
      </c>
      <c r="I20" s="29">
        <f t="shared" si="1"/>
        <v>125</v>
      </c>
      <c r="J20" s="11"/>
      <c r="K20" s="11"/>
      <c r="L20" s="16"/>
      <c r="M20" s="11"/>
      <c r="N20" s="36"/>
      <c r="O20" s="11" t="s">
        <v>63</v>
      </c>
    </row>
    <row r="21" ht="281.25" spans="1:15">
      <c r="A21" s="9">
        <v>16</v>
      </c>
      <c r="B21" s="10" t="s">
        <v>91</v>
      </c>
      <c r="C21" s="11">
        <v>46000</v>
      </c>
      <c r="D21" s="10" t="s">
        <v>92</v>
      </c>
      <c r="E21" s="11">
        <v>17000</v>
      </c>
      <c r="F21" s="10" t="s">
        <v>93</v>
      </c>
      <c r="G21" s="11">
        <v>14000</v>
      </c>
      <c r="H21" s="10" t="s">
        <v>94</v>
      </c>
      <c r="I21" s="29">
        <f t="shared" si="1"/>
        <v>82.3529411764706</v>
      </c>
      <c r="J21" s="11"/>
      <c r="K21" s="11"/>
      <c r="L21" s="16"/>
      <c r="M21" s="11"/>
      <c r="N21" s="36"/>
      <c r="O21" s="11" t="s">
        <v>95</v>
      </c>
    </row>
    <row r="22" ht="247.5" spans="1:15">
      <c r="A22" s="9">
        <v>17</v>
      </c>
      <c r="B22" s="10" t="s">
        <v>96</v>
      </c>
      <c r="C22" s="11">
        <v>70900</v>
      </c>
      <c r="D22" s="10" t="s">
        <v>97</v>
      </c>
      <c r="E22" s="11">
        <v>20000</v>
      </c>
      <c r="F22" s="10" t="s">
        <v>98</v>
      </c>
      <c r="G22" s="16">
        <v>18100</v>
      </c>
      <c r="H22" s="10" t="s">
        <v>99</v>
      </c>
      <c r="I22" s="29">
        <f t="shared" si="1"/>
        <v>90.5</v>
      </c>
      <c r="J22" s="11"/>
      <c r="K22" s="11"/>
      <c r="L22" s="9"/>
      <c r="M22" s="11"/>
      <c r="N22" s="37">
        <v>15022</v>
      </c>
      <c r="O22" s="11" t="s">
        <v>100</v>
      </c>
    </row>
    <row r="23" ht="168.75" spans="1:15">
      <c r="A23" s="9">
        <v>18</v>
      </c>
      <c r="B23" s="10" t="s">
        <v>101</v>
      </c>
      <c r="C23" s="11">
        <v>25000</v>
      </c>
      <c r="D23" s="10" t="s">
        <v>102</v>
      </c>
      <c r="E23" s="11">
        <v>20000</v>
      </c>
      <c r="F23" s="10" t="s">
        <v>103</v>
      </c>
      <c r="G23" s="11">
        <v>6000</v>
      </c>
      <c r="H23" s="10" t="s">
        <v>104</v>
      </c>
      <c r="I23" s="29">
        <f t="shared" si="1"/>
        <v>30</v>
      </c>
      <c r="J23" s="11"/>
      <c r="K23" s="11"/>
      <c r="L23" s="16"/>
      <c r="M23" s="11"/>
      <c r="N23" s="36"/>
      <c r="O23" s="11" t="s">
        <v>105</v>
      </c>
    </row>
    <row r="24" ht="123.75" spans="1:15">
      <c r="A24" s="9">
        <v>19</v>
      </c>
      <c r="B24" s="10" t="s">
        <v>106</v>
      </c>
      <c r="C24" s="11">
        <v>200000</v>
      </c>
      <c r="D24" s="10" t="s">
        <v>107</v>
      </c>
      <c r="E24" s="11">
        <v>5000</v>
      </c>
      <c r="F24" s="10" t="s">
        <v>108</v>
      </c>
      <c r="G24" s="11">
        <v>6500</v>
      </c>
      <c r="H24" s="10" t="s">
        <v>109</v>
      </c>
      <c r="I24" s="29">
        <f t="shared" si="1"/>
        <v>130</v>
      </c>
      <c r="J24" s="11"/>
      <c r="K24" s="11"/>
      <c r="L24" s="16"/>
      <c r="M24" s="11"/>
      <c r="N24" s="36"/>
      <c r="O24" s="11" t="s">
        <v>63</v>
      </c>
    </row>
    <row r="25" ht="101.25" spans="1:15">
      <c r="A25" s="9">
        <v>20</v>
      </c>
      <c r="B25" s="10" t="s">
        <v>110</v>
      </c>
      <c r="C25" s="11">
        <v>26000</v>
      </c>
      <c r="D25" s="10" t="s">
        <v>111</v>
      </c>
      <c r="E25" s="11">
        <v>10000</v>
      </c>
      <c r="F25" s="10" t="s">
        <v>112</v>
      </c>
      <c r="G25" s="11">
        <v>6100</v>
      </c>
      <c r="H25" s="10" t="s">
        <v>113</v>
      </c>
      <c r="I25" s="29">
        <f t="shared" si="1"/>
        <v>61</v>
      </c>
      <c r="J25" s="11"/>
      <c r="K25" s="11"/>
      <c r="L25" s="16"/>
      <c r="M25" s="11"/>
      <c r="N25" s="36"/>
      <c r="O25" s="11" t="s">
        <v>114</v>
      </c>
    </row>
    <row r="26" ht="213.75" spans="1:15">
      <c r="A26" s="9">
        <v>21</v>
      </c>
      <c r="B26" s="10" t="s">
        <v>115</v>
      </c>
      <c r="C26" s="11">
        <v>113000</v>
      </c>
      <c r="D26" s="10" t="s">
        <v>116</v>
      </c>
      <c r="E26" s="11">
        <v>10000</v>
      </c>
      <c r="F26" s="10" t="s">
        <v>117</v>
      </c>
      <c r="G26" s="11">
        <v>6400</v>
      </c>
      <c r="H26" s="10" t="s">
        <v>118</v>
      </c>
      <c r="I26" s="29">
        <f t="shared" si="1"/>
        <v>64</v>
      </c>
      <c r="J26" s="11"/>
      <c r="K26" s="11"/>
      <c r="L26" s="11"/>
      <c r="M26" s="11"/>
      <c r="N26" s="38"/>
      <c r="O26" s="11" t="s">
        <v>119</v>
      </c>
    </row>
    <row r="27" ht="146.25" spans="1:15">
      <c r="A27" s="9">
        <v>22</v>
      </c>
      <c r="B27" s="10" t="s">
        <v>120</v>
      </c>
      <c r="C27" s="17">
        <v>86000</v>
      </c>
      <c r="D27" s="10" t="s">
        <v>121</v>
      </c>
      <c r="E27" s="17">
        <v>20000</v>
      </c>
      <c r="F27" s="10" t="s">
        <v>122</v>
      </c>
      <c r="G27" s="11">
        <v>14200</v>
      </c>
      <c r="H27" s="10" t="s">
        <v>123</v>
      </c>
      <c r="I27" s="29">
        <f t="shared" si="1"/>
        <v>71</v>
      </c>
      <c r="J27" s="11"/>
      <c r="K27" s="11"/>
      <c r="L27" s="16"/>
      <c r="M27" s="39"/>
      <c r="N27" s="11">
        <v>10379</v>
      </c>
      <c r="O27" s="11" t="s">
        <v>124</v>
      </c>
    </row>
    <row r="28" ht="112.5" spans="1:15">
      <c r="A28" s="9">
        <v>23</v>
      </c>
      <c r="B28" s="10" t="s">
        <v>125</v>
      </c>
      <c r="C28" s="11">
        <v>28000</v>
      </c>
      <c r="D28" s="10" t="s">
        <v>126</v>
      </c>
      <c r="E28" s="11">
        <v>3000</v>
      </c>
      <c r="F28" s="10" t="s">
        <v>127</v>
      </c>
      <c r="G28" s="11">
        <v>3100</v>
      </c>
      <c r="H28" s="10" t="s">
        <v>128</v>
      </c>
      <c r="I28" s="29">
        <f t="shared" si="1"/>
        <v>103.333333333333</v>
      </c>
      <c r="J28" s="11"/>
      <c r="K28" s="11"/>
      <c r="L28" s="16"/>
      <c r="M28" s="40"/>
      <c r="N28" s="36"/>
      <c r="O28" s="11" t="s">
        <v>63</v>
      </c>
    </row>
    <row r="29" ht="90" spans="1:15">
      <c r="A29" s="9">
        <v>24</v>
      </c>
      <c r="B29" s="10" t="s">
        <v>129</v>
      </c>
      <c r="C29" s="11">
        <v>8800</v>
      </c>
      <c r="D29" s="10" t="s">
        <v>130</v>
      </c>
      <c r="E29" s="11">
        <v>2000</v>
      </c>
      <c r="F29" s="10" t="s">
        <v>131</v>
      </c>
      <c r="G29" s="11">
        <v>2700</v>
      </c>
      <c r="H29" s="10" t="s">
        <v>132</v>
      </c>
      <c r="I29" s="29">
        <f t="shared" si="1"/>
        <v>135</v>
      </c>
      <c r="J29" s="11"/>
      <c r="K29" s="11"/>
      <c r="L29" s="16"/>
      <c r="M29" s="11"/>
      <c r="N29" s="37">
        <v>2011</v>
      </c>
      <c r="O29" s="11" t="s">
        <v>133</v>
      </c>
    </row>
    <row r="30" ht="101.25" spans="1:15">
      <c r="A30" s="9">
        <v>25</v>
      </c>
      <c r="B30" s="10" t="s">
        <v>134</v>
      </c>
      <c r="C30" s="11">
        <v>31100</v>
      </c>
      <c r="D30" s="10" t="s">
        <v>135</v>
      </c>
      <c r="E30" s="11">
        <v>10000</v>
      </c>
      <c r="F30" s="10" t="s">
        <v>136</v>
      </c>
      <c r="G30" s="14">
        <v>13500</v>
      </c>
      <c r="H30" s="10" t="s">
        <v>137</v>
      </c>
      <c r="I30" s="29">
        <f t="shared" si="1"/>
        <v>135</v>
      </c>
      <c r="J30" s="11"/>
      <c r="K30" s="11"/>
      <c r="L30" s="16"/>
      <c r="M30" s="39"/>
      <c r="N30" s="14">
        <v>12289</v>
      </c>
      <c r="O30" s="11" t="s">
        <v>82</v>
      </c>
    </row>
    <row r="31" ht="78.75" spans="1:15">
      <c r="A31" s="9">
        <v>26</v>
      </c>
      <c r="B31" s="10" t="s">
        <v>138</v>
      </c>
      <c r="C31" s="11">
        <v>6000</v>
      </c>
      <c r="D31" s="10" t="s">
        <v>139</v>
      </c>
      <c r="E31" s="11">
        <v>3000</v>
      </c>
      <c r="F31" s="10" t="s">
        <v>140</v>
      </c>
      <c r="G31" s="11">
        <v>3600</v>
      </c>
      <c r="H31" s="10" t="s">
        <v>141</v>
      </c>
      <c r="I31" s="29">
        <f t="shared" si="1"/>
        <v>120</v>
      </c>
      <c r="J31" s="11"/>
      <c r="K31" s="11"/>
      <c r="L31" s="16"/>
      <c r="M31" s="11"/>
      <c r="N31" s="37">
        <v>2780</v>
      </c>
      <c r="O31" s="11" t="s">
        <v>142</v>
      </c>
    </row>
    <row r="32" ht="168.75" spans="1:15">
      <c r="A32" s="9">
        <v>27</v>
      </c>
      <c r="B32" s="10" t="s">
        <v>143</v>
      </c>
      <c r="C32" s="11">
        <v>25000</v>
      </c>
      <c r="D32" s="10" t="s">
        <v>144</v>
      </c>
      <c r="E32" s="11">
        <v>5000</v>
      </c>
      <c r="F32" s="10" t="s">
        <v>145</v>
      </c>
      <c r="G32" s="11">
        <v>3550</v>
      </c>
      <c r="H32" s="10" t="s">
        <v>146</v>
      </c>
      <c r="I32" s="29">
        <f t="shared" si="1"/>
        <v>71</v>
      </c>
      <c r="J32" s="11"/>
      <c r="K32" s="11"/>
      <c r="L32" s="16"/>
      <c r="M32" s="11"/>
      <c r="N32" s="36"/>
      <c r="O32" s="11" t="s">
        <v>63</v>
      </c>
    </row>
    <row r="33" ht="258.75" spans="1:15">
      <c r="A33" s="9">
        <v>28</v>
      </c>
      <c r="B33" s="10" t="s">
        <v>147</v>
      </c>
      <c r="C33" s="11">
        <v>100000</v>
      </c>
      <c r="D33" s="10" t="s">
        <v>148</v>
      </c>
      <c r="E33" s="11">
        <v>20000</v>
      </c>
      <c r="F33" s="10" t="s">
        <v>149</v>
      </c>
      <c r="G33" s="11">
        <v>25500</v>
      </c>
      <c r="H33" s="10" t="s">
        <v>150</v>
      </c>
      <c r="I33" s="29">
        <f t="shared" si="1"/>
        <v>127.5</v>
      </c>
      <c r="J33" s="11"/>
      <c r="K33" s="11"/>
      <c r="L33" s="16"/>
      <c r="M33" s="11"/>
      <c r="N33" s="16">
        <v>12634</v>
      </c>
      <c r="O33" s="11" t="s">
        <v>151</v>
      </c>
    </row>
    <row r="34" ht="101.25" spans="1:15">
      <c r="A34" s="9">
        <v>29</v>
      </c>
      <c r="B34" s="10" t="s">
        <v>152</v>
      </c>
      <c r="C34" s="11">
        <v>50000</v>
      </c>
      <c r="D34" s="10" t="s">
        <v>153</v>
      </c>
      <c r="E34" s="11">
        <v>10000</v>
      </c>
      <c r="F34" s="10" t="s">
        <v>154</v>
      </c>
      <c r="G34" s="14">
        <v>9000</v>
      </c>
      <c r="H34" s="10" t="s">
        <v>155</v>
      </c>
      <c r="I34" s="29">
        <f t="shared" si="1"/>
        <v>90</v>
      </c>
      <c r="J34" s="11"/>
      <c r="K34" s="11"/>
      <c r="L34" s="16"/>
      <c r="M34" s="11"/>
      <c r="N34" s="36"/>
      <c r="O34" s="11" t="s">
        <v>156</v>
      </c>
    </row>
    <row r="35" ht="112.5" spans="1:15">
      <c r="A35" s="9">
        <v>30</v>
      </c>
      <c r="B35" s="10" t="s">
        <v>157</v>
      </c>
      <c r="C35" s="11">
        <v>25000</v>
      </c>
      <c r="D35" s="10" t="s">
        <v>158</v>
      </c>
      <c r="E35" s="11">
        <v>3000</v>
      </c>
      <c r="F35" s="10" t="s">
        <v>159</v>
      </c>
      <c r="G35" s="14">
        <v>1100</v>
      </c>
      <c r="H35" s="10" t="s">
        <v>160</v>
      </c>
      <c r="I35" s="29">
        <f t="shared" si="1"/>
        <v>36.6666666666667</v>
      </c>
      <c r="J35" s="11"/>
      <c r="K35" s="11"/>
      <c r="L35" s="16"/>
      <c r="M35" s="11"/>
      <c r="N35" s="36"/>
      <c r="O35" s="11" t="s">
        <v>161</v>
      </c>
    </row>
    <row r="36" ht="157.5" spans="1:15">
      <c r="A36" s="9">
        <v>31</v>
      </c>
      <c r="B36" s="10" t="s">
        <v>162</v>
      </c>
      <c r="C36" s="11">
        <v>161700</v>
      </c>
      <c r="D36" s="10" t="s">
        <v>163</v>
      </c>
      <c r="E36" s="11">
        <v>5000</v>
      </c>
      <c r="F36" s="10" t="s">
        <v>131</v>
      </c>
      <c r="G36" s="15">
        <v>4800</v>
      </c>
      <c r="H36" s="10" t="s">
        <v>164</v>
      </c>
      <c r="I36" s="29">
        <f t="shared" si="1"/>
        <v>96</v>
      </c>
      <c r="J36" s="11"/>
      <c r="K36" s="11"/>
      <c r="L36" s="16"/>
      <c r="M36" s="11"/>
      <c r="N36" s="11"/>
      <c r="O36" s="11" t="s">
        <v>82</v>
      </c>
    </row>
    <row r="37" ht="225" spans="1:15">
      <c r="A37" s="9">
        <v>32</v>
      </c>
      <c r="B37" s="10" t="s">
        <v>165</v>
      </c>
      <c r="C37" s="11">
        <v>200000</v>
      </c>
      <c r="D37" s="10" t="s">
        <v>166</v>
      </c>
      <c r="E37" s="11">
        <v>30000</v>
      </c>
      <c r="F37" s="10" t="s">
        <v>167</v>
      </c>
      <c r="G37" s="15">
        <v>24000</v>
      </c>
      <c r="H37" s="10" t="s">
        <v>168</v>
      </c>
      <c r="I37" s="29">
        <f t="shared" si="1"/>
        <v>80</v>
      </c>
      <c r="J37" s="11"/>
      <c r="K37" s="11"/>
      <c r="L37" s="16"/>
      <c r="M37" s="11"/>
      <c r="N37" s="33" t="s">
        <v>169</v>
      </c>
      <c r="O37" s="11" t="s">
        <v>170</v>
      </c>
    </row>
    <row r="38" ht="90" spans="1:15">
      <c r="A38" s="9">
        <v>33</v>
      </c>
      <c r="B38" s="10" t="s">
        <v>171</v>
      </c>
      <c r="C38" s="11">
        <v>20000</v>
      </c>
      <c r="D38" s="10" t="s">
        <v>172</v>
      </c>
      <c r="E38" s="11">
        <v>5000</v>
      </c>
      <c r="F38" s="10" t="s">
        <v>27</v>
      </c>
      <c r="G38" s="18">
        <v>10750</v>
      </c>
      <c r="H38" s="13" t="s">
        <v>173</v>
      </c>
      <c r="I38" s="29">
        <f t="shared" si="1"/>
        <v>215</v>
      </c>
      <c r="J38" s="11"/>
      <c r="K38" s="11"/>
      <c r="L38" s="16"/>
      <c r="M38" s="11"/>
      <c r="N38" s="11">
        <v>9955</v>
      </c>
      <c r="O38" s="11" t="s">
        <v>174</v>
      </c>
    </row>
    <row r="39" ht="56.25" spans="1:15">
      <c r="A39" s="9">
        <v>34</v>
      </c>
      <c r="B39" s="10" t="s">
        <v>175</v>
      </c>
      <c r="C39" s="11">
        <v>200000</v>
      </c>
      <c r="D39" s="10" t="s">
        <v>176</v>
      </c>
      <c r="E39" s="11">
        <v>30000</v>
      </c>
      <c r="F39" s="10" t="s">
        <v>177</v>
      </c>
      <c r="G39" s="11">
        <v>12200</v>
      </c>
      <c r="H39" s="19" t="s">
        <v>178</v>
      </c>
      <c r="I39" s="29">
        <f t="shared" si="1"/>
        <v>40.6666666666667</v>
      </c>
      <c r="J39" s="11"/>
      <c r="K39" s="11"/>
      <c r="L39" s="16"/>
      <c r="M39" s="11"/>
      <c r="N39" s="11"/>
      <c r="O39" s="11" t="s">
        <v>179</v>
      </c>
    </row>
    <row r="40" ht="67.5" spans="1:15">
      <c r="A40" s="9">
        <v>35</v>
      </c>
      <c r="B40" s="10" t="s">
        <v>180</v>
      </c>
      <c r="C40" s="11">
        <v>80000</v>
      </c>
      <c r="D40" s="10" t="s">
        <v>181</v>
      </c>
      <c r="E40" s="11">
        <v>24000</v>
      </c>
      <c r="F40" s="10" t="s">
        <v>182</v>
      </c>
      <c r="G40" s="16">
        <v>19500</v>
      </c>
      <c r="H40" s="13" t="s">
        <v>183</v>
      </c>
      <c r="I40" s="29">
        <f t="shared" si="1"/>
        <v>81.25</v>
      </c>
      <c r="J40" s="11"/>
      <c r="K40" s="11"/>
      <c r="L40" s="16"/>
      <c r="M40" s="11"/>
      <c r="N40" s="41">
        <v>14474</v>
      </c>
      <c r="O40" s="11" t="s">
        <v>184</v>
      </c>
    </row>
    <row r="41" ht="67.5" spans="1:15">
      <c r="A41" s="9">
        <v>36</v>
      </c>
      <c r="B41" s="10" t="s">
        <v>185</v>
      </c>
      <c r="C41" s="11">
        <v>222000</v>
      </c>
      <c r="D41" s="10" t="s">
        <v>186</v>
      </c>
      <c r="E41" s="11">
        <v>30000</v>
      </c>
      <c r="F41" s="10" t="s">
        <v>187</v>
      </c>
      <c r="G41" s="15">
        <v>22000</v>
      </c>
      <c r="H41" s="10" t="s">
        <v>188</v>
      </c>
      <c r="I41" s="29">
        <f t="shared" si="1"/>
        <v>73.3333333333333</v>
      </c>
      <c r="J41" s="11"/>
      <c r="K41" s="11"/>
      <c r="L41" s="16"/>
      <c r="M41" s="11"/>
      <c r="N41" s="31">
        <v>4367</v>
      </c>
      <c r="O41" s="11" t="s">
        <v>189</v>
      </c>
    </row>
    <row r="42" ht="135" spans="1:15">
      <c r="A42" s="9">
        <v>37</v>
      </c>
      <c r="B42" s="10" t="s">
        <v>190</v>
      </c>
      <c r="C42" s="11">
        <v>300000</v>
      </c>
      <c r="D42" s="10" t="s">
        <v>191</v>
      </c>
      <c r="E42" s="11">
        <v>30000</v>
      </c>
      <c r="F42" s="10" t="s">
        <v>192</v>
      </c>
      <c r="G42" s="11">
        <v>33400</v>
      </c>
      <c r="H42" s="13" t="s">
        <v>193</v>
      </c>
      <c r="I42" s="29">
        <f t="shared" si="1"/>
        <v>111.333333333333</v>
      </c>
      <c r="J42" s="11"/>
      <c r="K42" s="11"/>
      <c r="L42" s="16"/>
      <c r="M42" s="11"/>
      <c r="N42" s="15">
        <v>32570</v>
      </c>
      <c r="O42" s="11" t="s">
        <v>194</v>
      </c>
    </row>
    <row r="43" ht="180" spans="1:15">
      <c r="A43" s="9">
        <v>38</v>
      </c>
      <c r="B43" s="10" t="s">
        <v>195</v>
      </c>
      <c r="C43" s="11">
        <v>10000</v>
      </c>
      <c r="D43" s="10" t="s">
        <v>196</v>
      </c>
      <c r="E43" s="11">
        <v>3000</v>
      </c>
      <c r="F43" s="10" t="s">
        <v>197</v>
      </c>
      <c r="G43" s="18">
        <v>2900</v>
      </c>
      <c r="H43" s="13" t="s">
        <v>198</v>
      </c>
      <c r="I43" s="29">
        <f t="shared" si="1"/>
        <v>96.6666666666667</v>
      </c>
      <c r="J43" s="11"/>
      <c r="K43" s="11"/>
      <c r="L43" s="16"/>
      <c r="M43" s="11"/>
      <c r="N43" s="36"/>
      <c r="O43" s="11" t="s">
        <v>105</v>
      </c>
    </row>
    <row r="44" ht="90" spans="1:15">
      <c r="A44" s="9">
        <v>39</v>
      </c>
      <c r="B44" s="10" t="s">
        <v>199</v>
      </c>
      <c r="C44" s="11">
        <v>80000</v>
      </c>
      <c r="D44" s="10" t="s">
        <v>200</v>
      </c>
      <c r="E44" s="11">
        <v>2000</v>
      </c>
      <c r="F44" s="10" t="s">
        <v>201</v>
      </c>
      <c r="G44" s="18">
        <v>1500</v>
      </c>
      <c r="H44" s="19" t="s">
        <v>202</v>
      </c>
      <c r="I44" s="29">
        <f t="shared" si="1"/>
        <v>75</v>
      </c>
      <c r="J44" s="11"/>
      <c r="K44" s="11"/>
      <c r="L44" s="16"/>
      <c r="M44" s="11"/>
      <c r="N44" s="11">
        <v>20</v>
      </c>
      <c r="O44" s="11" t="s">
        <v>203</v>
      </c>
    </row>
    <row r="45" ht="258.75" spans="1:15">
      <c r="A45" s="9">
        <v>40</v>
      </c>
      <c r="B45" s="10" t="s">
        <v>204</v>
      </c>
      <c r="C45" s="11">
        <v>680000</v>
      </c>
      <c r="D45" s="10" t="s">
        <v>205</v>
      </c>
      <c r="E45" s="11">
        <v>53000</v>
      </c>
      <c r="F45" s="20" t="s">
        <v>206</v>
      </c>
      <c r="G45" s="11">
        <v>80000</v>
      </c>
      <c r="H45" s="13" t="s">
        <v>207</v>
      </c>
      <c r="I45" s="29">
        <f t="shared" si="1"/>
        <v>150.943396226415</v>
      </c>
      <c r="J45" s="11"/>
      <c r="K45" s="11"/>
      <c r="L45" s="16"/>
      <c r="M45" s="11"/>
      <c r="N45" s="11" t="s">
        <v>208</v>
      </c>
      <c r="O45" s="11" t="s">
        <v>209</v>
      </c>
    </row>
    <row r="46" ht="191.25" spans="1:15">
      <c r="A46" s="9">
        <v>41</v>
      </c>
      <c r="B46" s="10" t="s">
        <v>210</v>
      </c>
      <c r="C46" s="11">
        <v>36000</v>
      </c>
      <c r="D46" s="10" t="s">
        <v>211</v>
      </c>
      <c r="E46" s="11">
        <v>15000</v>
      </c>
      <c r="F46" s="10" t="s">
        <v>212</v>
      </c>
      <c r="G46" s="21">
        <v>6200</v>
      </c>
      <c r="H46" s="13" t="s">
        <v>213</v>
      </c>
      <c r="I46" s="29">
        <f t="shared" si="1"/>
        <v>41.3333333333333</v>
      </c>
      <c r="J46" s="11"/>
      <c r="K46" s="11"/>
      <c r="L46" s="16"/>
      <c r="M46" s="11"/>
      <c r="N46" s="31">
        <v>5566</v>
      </c>
      <c r="O46" s="11" t="s">
        <v>82</v>
      </c>
    </row>
    <row r="47" ht="180" spans="1:15">
      <c r="A47" s="9">
        <v>42</v>
      </c>
      <c r="B47" s="10" t="s">
        <v>214</v>
      </c>
      <c r="C47" s="11">
        <v>10671</v>
      </c>
      <c r="D47" s="10" t="s">
        <v>215</v>
      </c>
      <c r="E47" s="11">
        <v>4000</v>
      </c>
      <c r="F47" s="10" t="s">
        <v>216</v>
      </c>
      <c r="G47" s="22">
        <v>2946</v>
      </c>
      <c r="H47" s="13" t="s">
        <v>217</v>
      </c>
      <c r="I47" s="29">
        <f t="shared" si="1"/>
        <v>73.65</v>
      </c>
      <c r="J47" s="11"/>
      <c r="K47" s="11"/>
      <c r="L47" s="16"/>
      <c r="M47" s="11"/>
      <c r="N47" s="13" t="s">
        <v>218</v>
      </c>
      <c r="O47" s="11" t="s">
        <v>219</v>
      </c>
    </row>
    <row r="48" ht="202.5" spans="1:15">
      <c r="A48" s="9">
        <v>43</v>
      </c>
      <c r="B48" s="10" t="s">
        <v>220</v>
      </c>
      <c r="C48" s="11">
        <v>45000</v>
      </c>
      <c r="D48" s="10" t="s">
        <v>221</v>
      </c>
      <c r="E48" s="11">
        <v>15000</v>
      </c>
      <c r="F48" s="10" t="s">
        <v>222</v>
      </c>
      <c r="G48" s="11">
        <v>11380</v>
      </c>
      <c r="H48" s="13" t="s">
        <v>223</v>
      </c>
      <c r="I48" s="29">
        <f t="shared" si="1"/>
        <v>75.8666666666667</v>
      </c>
      <c r="J48" s="11"/>
      <c r="K48" s="11"/>
      <c r="L48" s="16"/>
      <c r="M48" s="11"/>
      <c r="N48" s="37">
        <v>9921</v>
      </c>
      <c r="O48" s="11" t="s">
        <v>224</v>
      </c>
    </row>
    <row r="49" ht="67.5" spans="1:15">
      <c r="A49" s="9">
        <v>44</v>
      </c>
      <c r="B49" s="10" t="s">
        <v>225</v>
      </c>
      <c r="C49" s="11">
        <v>19400</v>
      </c>
      <c r="D49" s="10" t="s">
        <v>226</v>
      </c>
      <c r="E49" s="11">
        <v>3000</v>
      </c>
      <c r="F49" s="10" t="s">
        <v>227</v>
      </c>
      <c r="G49" s="11">
        <v>3300</v>
      </c>
      <c r="H49" s="10" t="s">
        <v>228</v>
      </c>
      <c r="I49" s="29">
        <f t="shared" si="1"/>
        <v>110</v>
      </c>
      <c r="J49" s="11"/>
      <c r="K49" s="11"/>
      <c r="L49" s="16"/>
      <c r="M49" s="11"/>
      <c r="N49" s="11" t="s">
        <v>229</v>
      </c>
      <c r="O49" s="11" t="s">
        <v>224</v>
      </c>
    </row>
    <row r="50" ht="146.25" spans="1:15">
      <c r="A50" s="9">
        <v>45</v>
      </c>
      <c r="B50" s="10" t="s">
        <v>230</v>
      </c>
      <c r="C50" s="11">
        <v>480000</v>
      </c>
      <c r="D50" s="10" t="s">
        <v>231</v>
      </c>
      <c r="E50" s="11">
        <v>100000</v>
      </c>
      <c r="F50" s="10" t="s">
        <v>232</v>
      </c>
      <c r="G50" s="11">
        <v>1000</v>
      </c>
      <c r="H50" s="10" t="s">
        <v>233</v>
      </c>
      <c r="I50" s="29">
        <f t="shared" si="1"/>
        <v>1</v>
      </c>
      <c r="J50" s="11"/>
      <c r="K50" s="11"/>
      <c r="L50" s="16"/>
      <c r="M50" s="11"/>
      <c r="N50" s="36"/>
      <c r="O50" s="11" t="s">
        <v>234</v>
      </c>
    </row>
    <row r="51" ht="168.75" spans="1:15">
      <c r="A51" s="9">
        <v>46</v>
      </c>
      <c r="B51" s="10" t="s">
        <v>235</v>
      </c>
      <c r="C51" s="11">
        <v>21300</v>
      </c>
      <c r="D51" s="10" t="s">
        <v>236</v>
      </c>
      <c r="E51" s="11">
        <v>5000</v>
      </c>
      <c r="F51" s="10" t="s">
        <v>237</v>
      </c>
      <c r="G51" s="11">
        <v>3600</v>
      </c>
      <c r="H51" s="11" t="s">
        <v>238</v>
      </c>
      <c r="I51" s="29">
        <f t="shared" si="1"/>
        <v>72</v>
      </c>
      <c r="J51" s="11"/>
      <c r="K51" s="11"/>
      <c r="L51" s="16"/>
      <c r="M51" s="11"/>
      <c r="N51" s="36"/>
      <c r="O51" s="11" t="s">
        <v>239</v>
      </c>
    </row>
    <row r="52" ht="292.5" spans="1:15">
      <c r="A52" s="9">
        <v>47</v>
      </c>
      <c r="B52" s="10" t="s">
        <v>240</v>
      </c>
      <c r="C52" s="11">
        <v>49300</v>
      </c>
      <c r="D52" s="10" t="s">
        <v>241</v>
      </c>
      <c r="E52" s="11">
        <v>3000</v>
      </c>
      <c r="F52" s="10" t="s">
        <v>242</v>
      </c>
      <c r="G52" s="11">
        <v>3100</v>
      </c>
      <c r="H52" s="10" t="s">
        <v>243</v>
      </c>
      <c r="I52" s="42">
        <f t="shared" si="1"/>
        <v>103.333333333333</v>
      </c>
      <c r="J52" s="11"/>
      <c r="K52" s="11"/>
      <c r="L52" s="16"/>
      <c r="M52" s="11"/>
      <c r="N52" s="11">
        <v>1912</v>
      </c>
      <c r="O52" s="11" t="s">
        <v>82</v>
      </c>
    </row>
    <row r="53" ht="270" spans="1:15">
      <c r="A53" s="9">
        <v>48</v>
      </c>
      <c r="B53" s="10" t="s">
        <v>244</v>
      </c>
      <c r="C53" s="11">
        <v>126000</v>
      </c>
      <c r="D53" s="10" t="s">
        <v>245</v>
      </c>
      <c r="E53" s="11">
        <v>67000</v>
      </c>
      <c r="F53" s="10" t="s">
        <v>246</v>
      </c>
      <c r="G53" s="11">
        <v>67000</v>
      </c>
      <c r="H53" s="11" t="s">
        <v>247</v>
      </c>
      <c r="I53" s="29">
        <f t="shared" si="1"/>
        <v>100</v>
      </c>
      <c r="J53" s="11"/>
      <c r="K53" s="11"/>
      <c r="L53" s="16"/>
      <c r="M53" s="11"/>
      <c r="N53" s="37">
        <v>57604</v>
      </c>
      <c r="O53" s="11" t="s">
        <v>82</v>
      </c>
    </row>
    <row r="54" ht="213.75" spans="1:15">
      <c r="A54" s="9">
        <v>49</v>
      </c>
      <c r="B54" s="10" t="s">
        <v>248</v>
      </c>
      <c r="C54" s="11">
        <v>19645</v>
      </c>
      <c r="D54" s="10" t="s">
        <v>249</v>
      </c>
      <c r="E54" s="11">
        <v>3000</v>
      </c>
      <c r="F54" s="10" t="s">
        <v>250</v>
      </c>
      <c r="G54" s="11">
        <v>1800</v>
      </c>
      <c r="H54" s="10" t="s">
        <v>251</v>
      </c>
      <c r="I54" s="42">
        <f t="shared" si="1"/>
        <v>60</v>
      </c>
      <c r="J54" s="11"/>
      <c r="K54" s="11"/>
      <c r="L54" s="16"/>
      <c r="M54" s="11"/>
      <c r="N54" s="11"/>
      <c r="O54" s="11" t="s">
        <v>82</v>
      </c>
    </row>
    <row r="55" ht="258.75" spans="1:15">
      <c r="A55" s="9">
        <v>50</v>
      </c>
      <c r="B55" s="10" t="s">
        <v>252</v>
      </c>
      <c r="C55" s="11">
        <v>22000</v>
      </c>
      <c r="D55" s="10" t="s">
        <v>253</v>
      </c>
      <c r="E55" s="11">
        <v>2000</v>
      </c>
      <c r="F55" s="10" t="s">
        <v>254</v>
      </c>
      <c r="G55" s="11">
        <v>4000</v>
      </c>
      <c r="H55" s="10" t="s">
        <v>255</v>
      </c>
      <c r="I55" s="29">
        <f t="shared" si="1"/>
        <v>200</v>
      </c>
      <c r="J55" s="11"/>
      <c r="K55" s="11"/>
      <c r="L55" s="16"/>
      <c r="M55" s="11"/>
      <c r="N55" s="11" t="s">
        <v>256</v>
      </c>
      <c r="O55" s="11" t="s">
        <v>257</v>
      </c>
    </row>
    <row r="56" ht="101.25" spans="1:15">
      <c r="A56" s="9">
        <v>51</v>
      </c>
      <c r="B56" s="10" t="s">
        <v>258</v>
      </c>
      <c r="C56" s="11">
        <v>12000</v>
      </c>
      <c r="D56" s="10" t="s">
        <v>259</v>
      </c>
      <c r="E56" s="11">
        <v>3000</v>
      </c>
      <c r="F56" s="10" t="s">
        <v>131</v>
      </c>
      <c r="G56" s="11">
        <v>3350</v>
      </c>
      <c r="H56" s="10" t="s">
        <v>260</v>
      </c>
      <c r="I56" s="29">
        <f t="shared" si="1"/>
        <v>111.666666666667</v>
      </c>
      <c r="J56" s="11"/>
      <c r="K56" s="11"/>
      <c r="L56" s="16"/>
      <c r="M56" s="11"/>
      <c r="N56" s="11"/>
      <c r="O56" s="11" t="s">
        <v>82</v>
      </c>
    </row>
    <row r="57" ht="123.75" spans="1:15">
      <c r="A57" s="9">
        <v>52</v>
      </c>
      <c r="B57" s="10" t="s">
        <v>261</v>
      </c>
      <c r="C57" s="11">
        <v>23000</v>
      </c>
      <c r="D57" s="10" t="s">
        <v>262</v>
      </c>
      <c r="E57" s="11">
        <v>16200</v>
      </c>
      <c r="F57" s="10" t="s">
        <v>27</v>
      </c>
      <c r="G57" s="17">
        <v>25000</v>
      </c>
      <c r="H57" s="10" t="s">
        <v>263</v>
      </c>
      <c r="I57" s="29">
        <f t="shared" si="1"/>
        <v>154.320987654321</v>
      </c>
      <c r="J57" s="11"/>
      <c r="K57" s="11"/>
      <c r="L57" s="16"/>
      <c r="M57" s="11"/>
      <c r="N57" s="31">
        <v>19311</v>
      </c>
      <c r="O57" s="11" t="s">
        <v>264</v>
      </c>
    </row>
    <row r="58" ht="180" spans="1:15">
      <c r="A58" s="9">
        <v>53</v>
      </c>
      <c r="B58" s="10" t="s">
        <v>265</v>
      </c>
      <c r="C58" s="11">
        <v>29600</v>
      </c>
      <c r="D58" s="10" t="s">
        <v>266</v>
      </c>
      <c r="E58" s="11">
        <v>3000</v>
      </c>
      <c r="F58" s="10" t="s">
        <v>131</v>
      </c>
      <c r="G58" s="11">
        <v>3750</v>
      </c>
      <c r="H58" s="10" t="s">
        <v>267</v>
      </c>
      <c r="I58" s="29">
        <f t="shared" si="1"/>
        <v>125</v>
      </c>
      <c r="J58" s="11"/>
      <c r="K58" s="11"/>
      <c r="L58" s="16"/>
      <c r="M58" s="11"/>
      <c r="N58" s="31">
        <v>2404</v>
      </c>
      <c r="O58" s="11" t="s">
        <v>82</v>
      </c>
    </row>
    <row r="59" ht="112.5" spans="1:15">
      <c r="A59" s="9">
        <v>54</v>
      </c>
      <c r="B59" s="10" t="s">
        <v>268</v>
      </c>
      <c r="C59" s="11">
        <v>19300</v>
      </c>
      <c r="D59" s="10" t="s">
        <v>269</v>
      </c>
      <c r="E59" s="11">
        <v>7800</v>
      </c>
      <c r="F59" s="10" t="s">
        <v>27</v>
      </c>
      <c r="G59" s="11">
        <v>15000</v>
      </c>
      <c r="H59" s="10" t="s">
        <v>270</v>
      </c>
      <c r="I59" s="29">
        <f t="shared" si="1"/>
        <v>192.307692307692</v>
      </c>
      <c r="J59" s="11"/>
      <c r="K59" s="11"/>
      <c r="L59" s="16"/>
      <c r="M59" s="11"/>
      <c r="N59" s="11" t="s">
        <v>271</v>
      </c>
      <c r="O59" s="11" t="s">
        <v>264</v>
      </c>
    </row>
    <row r="60" ht="112.5" spans="1:15">
      <c r="A60" s="9">
        <v>55</v>
      </c>
      <c r="B60" s="10" t="s">
        <v>272</v>
      </c>
      <c r="C60" s="11">
        <v>68000</v>
      </c>
      <c r="D60" s="10" t="s">
        <v>273</v>
      </c>
      <c r="E60" s="11">
        <v>10000</v>
      </c>
      <c r="F60" s="10" t="s">
        <v>274</v>
      </c>
      <c r="G60" s="11">
        <v>15800</v>
      </c>
      <c r="H60" s="10" t="s">
        <v>275</v>
      </c>
      <c r="I60" s="29">
        <f t="shared" si="1"/>
        <v>158</v>
      </c>
      <c r="J60" s="11"/>
      <c r="K60" s="11"/>
      <c r="L60" s="16"/>
      <c r="M60" s="11"/>
      <c r="N60" s="31">
        <v>11525</v>
      </c>
      <c r="O60" s="11" t="s">
        <v>276</v>
      </c>
    </row>
    <row r="61" ht="168.75" spans="1:15">
      <c r="A61" s="9">
        <v>56</v>
      </c>
      <c r="B61" s="10" t="s">
        <v>277</v>
      </c>
      <c r="C61" s="11">
        <v>187000</v>
      </c>
      <c r="D61" s="10" t="s">
        <v>278</v>
      </c>
      <c r="E61" s="11">
        <v>30000</v>
      </c>
      <c r="F61" s="10" t="s">
        <v>131</v>
      </c>
      <c r="G61" s="11">
        <v>7100</v>
      </c>
      <c r="H61" s="10" t="s">
        <v>279</v>
      </c>
      <c r="I61" s="29">
        <f t="shared" si="1"/>
        <v>23.6666666666667</v>
      </c>
      <c r="J61" s="11"/>
      <c r="K61" s="11"/>
      <c r="L61" s="16"/>
      <c r="M61" s="11"/>
      <c r="N61" s="36"/>
      <c r="O61" s="11" t="s">
        <v>82</v>
      </c>
    </row>
    <row r="62" ht="202.5" spans="1:15">
      <c r="A62" s="9">
        <v>57</v>
      </c>
      <c r="B62" s="10" t="s">
        <v>280</v>
      </c>
      <c r="C62" s="11">
        <v>19500</v>
      </c>
      <c r="D62" s="10" t="s">
        <v>281</v>
      </c>
      <c r="E62" s="11">
        <v>3000</v>
      </c>
      <c r="F62" s="10" t="s">
        <v>282</v>
      </c>
      <c r="G62" s="11">
        <v>2100</v>
      </c>
      <c r="H62" s="10" t="s">
        <v>283</v>
      </c>
      <c r="I62" s="29">
        <f t="shared" si="1"/>
        <v>70</v>
      </c>
      <c r="J62" s="11"/>
      <c r="K62" s="11"/>
      <c r="L62" s="16"/>
      <c r="M62" s="11"/>
      <c r="N62" s="11"/>
      <c r="O62" s="11" t="s">
        <v>82</v>
      </c>
    </row>
    <row r="63" ht="78.75" spans="1:15">
      <c r="A63" s="9">
        <v>58</v>
      </c>
      <c r="B63" s="10" t="s">
        <v>284</v>
      </c>
      <c r="C63" s="11">
        <v>20000</v>
      </c>
      <c r="D63" s="10" t="s">
        <v>285</v>
      </c>
      <c r="E63" s="11">
        <v>20000</v>
      </c>
      <c r="F63" s="10" t="s">
        <v>286</v>
      </c>
      <c r="G63" s="11">
        <v>30300</v>
      </c>
      <c r="H63" s="10" t="s">
        <v>287</v>
      </c>
      <c r="I63" s="29">
        <f t="shared" si="1"/>
        <v>151.5</v>
      </c>
      <c r="J63" s="36"/>
      <c r="K63" s="36"/>
      <c r="L63" s="16"/>
      <c r="M63" s="16"/>
      <c r="N63" s="36"/>
      <c r="O63" s="11" t="s">
        <v>288</v>
      </c>
    </row>
  </sheetData>
  <mergeCells count="12">
    <mergeCell ref="E3:F3"/>
    <mergeCell ref="G3:I3"/>
    <mergeCell ref="L3:N3"/>
    <mergeCell ref="A5:B5"/>
    <mergeCell ref="A3:A4"/>
    <mergeCell ref="B3:B4"/>
    <mergeCell ref="C3:C4"/>
    <mergeCell ref="D3:D4"/>
    <mergeCell ref="J3:J4"/>
    <mergeCell ref="K3:K4"/>
    <mergeCell ref="O3:O4"/>
    <mergeCell ref="A1:O2"/>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石婷志</dc:creator>
  <cp:lastModifiedBy>Stone若麟川</cp:lastModifiedBy>
  <dcterms:created xsi:type="dcterms:W3CDTF">2021-11-13T03:28:00Z</dcterms:created>
  <dcterms:modified xsi:type="dcterms:W3CDTF">2021-11-13T03:35:46Z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BF211B4DBDF64629B72B83D9BBAE41F2</vt:lpwstr>
  </property>
  <property fmtid="{D5CDD505-2E9C-101B-9397-08002B2CF9AE}" pid="3" name="KSOProductBuildVer">
    <vt:lpwstr>2052-11.1.0.11045</vt:lpwstr>
  </property>
</Properties>
</file>